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640" activeTab="7"/>
  </bookViews>
  <sheets>
    <sheet name="5 разред " sheetId="1" r:id="rId1"/>
    <sheet name="6 разред" sheetId="2" r:id="rId2"/>
    <sheet name="7 разред " sheetId="3" r:id="rId3"/>
    <sheet name="8 разред" sheetId="4" r:id="rId4"/>
    <sheet name="РАКЕТНО" sheetId="5" r:id="rId5"/>
    <sheet name="АВИО" sheetId="6" r:id="rId6"/>
    <sheet name="БРОДО" sheetId="7" r:id="rId7"/>
    <sheet name="АУТО" sheetId="8" r:id="rId8"/>
    <sheet name="IOP2" sheetId="9" r:id="rId9"/>
  </sheets>
  <definedNames>
    <definedName name="_GoBack" localSheetId="2">'7 разред '!$C$63</definedName>
    <definedName name="_xlnm.Print_Area" localSheetId="0">'5 разред '!$A$1:$Q$27</definedName>
    <definedName name="_xlnm.Print_Area" localSheetId="1">'6 разред'!$A$1:$N$27</definedName>
    <definedName name="_xlnm.Print_Area" localSheetId="2">'7 разред '!$A$1:$N$27</definedName>
    <definedName name="_xlnm.Print_Area" localSheetId="5">'АВИО'!$A$1:$O$9</definedName>
    <definedName name="_xlnm.Print_Area" localSheetId="7">'АУТО'!$A$1:$O$9</definedName>
    <definedName name="_xlnm.Print_Area" localSheetId="6">'БРОДО'!$A$1:$O$9</definedName>
    <definedName name="_xlnm.Print_Area" localSheetId="4">'РАКЕТНО'!$A$1:$O$9</definedName>
  </definedNames>
  <calcPr fullCalcOnLoad="1"/>
</workbook>
</file>

<file path=xl/sharedStrings.xml><?xml version="1.0" encoding="utf-8"?>
<sst xmlns="http://schemas.openxmlformats.org/spreadsheetml/2006/main" count="1164" uniqueCount="297">
  <si>
    <t xml:space="preserve">5. разред ДИСЦИПЛИНА: Практична израда по задатку </t>
  </si>
  <si>
    <t>ОСВОЈЕНИ БОДОВИ</t>
  </si>
  <si>
    <t>ПЛАСМАН</t>
  </si>
  <si>
    <t>УКУПНО</t>
  </si>
  <si>
    <t>0 - 50</t>
  </si>
  <si>
    <t xml:space="preserve">ВРЕДНОВАЊЕ РЕЗУЛТАТА НА ОПШТИНСКОМ ТАКМИЧЕЊУ УЧЕНИКА ОСНОВНИХ ШКОЛА 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</si>
  <si>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</si>
  <si>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</si>
  <si>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</si>
  <si>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</si>
  <si>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</si>
  <si>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</si>
  <si>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</si>
  <si>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</si>
  <si>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</si>
  <si>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 xml:space="preserve">6. разред ДИСЦИПЛИНА: Практична израда по задатку </t>
  </si>
  <si>
    <t>0 - 10</t>
  </si>
  <si>
    <t xml:space="preserve">7. разред ДИСЦИПЛИНА: Практична израда по задатку </t>
  </si>
  <si>
    <t>Г</t>
  </si>
  <si>
    <t>Д</t>
  </si>
  <si>
    <t>СТАРТ МОДЕЛА</t>
  </si>
  <si>
    <t>*додатни старт - НЕ САБИРА СЕ, ВЕЋ ОДЛУЧУЈЕ О ПРЕДНОСТИ ЗА ПЛАСМАН</t>
  </si>
  <si>
    <t>ТАКМИЧЕЊЕ МОДЕЛА: РАКЕТНО МОДЕЛАРСТВО</t>
  </si>
  <si>
    <t>ТАКМИЧЕЊЕ МОДЕЛА: АВИО МОДЕЛАРСТВО</t>
  </si>
  <si>
    <t>ТАКМИЧЕЊЕ МОДЕЛА: БРОДО МОДЕЛАРСТВО</t>
  </si>
  <si>
    <t>ТАКМИЧЕЊЕ МОДЕЛА: АУТО МОДЕЛАРСТВО</t>
  </si>
  <si>
    <t xml:space="preserve">5 - 10 </t>
  </si>
  <si>
    <t xml:space="preserve">8. разред ДИСЦИПЛИНА: Практична израда по задатку </t>
  </si>
  <si>
    <t xml:space="preserve">ВРЕДНОВАЊЕ РЕЗУЛТАТА НА ТАКМИЧЕЊУ УЧЕНИКА ОСНОВНИХ ШКОЛА </t>
  </si>
  <si>
    <t>ИЗ ТЕХНИЧКОГ И ИНФОРМАТИЧКОГ ОБРАЗОВАЊА ШКОЛСКЕ 2017/18. ГОДИНЕ</t>
  </si>
  <si>
    <t>БОДОВАЊЕ ПРАКТИЧНОГ РАД</t>
  </si>
  <si>
    <t>Р.  Бр.</t>
  </si>
  <si>
    <t>Шифра такмичара</t>
  </si>
  <si>
    <t>ПРЕЗИМЕ И ИМЕ</t>
  </si>
  <si>
    <t>РАЗРЕД</t>
  </si>
  <si>
    <t>ШКОЛА И МЕСТО</t>
  </si>
  <si>
    <t>ОКРУГ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</si>
  <si>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</si>
  <si>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</si>
  <si>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</si>
  <si>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</si>
  <si>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ТЕХНИЧКО И ИНФОРМАТИЧКО ОБРАЗОВАЊЕ, ТЕХНИКА И ТЕХНОЛОГИЈА</t>
  </si>
  <si>
    <t>НИВО ТАКМИЧЕЊА: ОПШТИНСКО ТАКМИЧЕЊЕ</t>
  </si>
  <si>
    <t xml:space="preserve"> ТЕХНИКА И ТЕХНОЛОГИЈА ШКОЛСКЕ 2017/18. ГОДИНЕ</t>
  </si>
  <si>
    <t>ТЕХНИКА И ТЕХНОЛОГИЈА, ТЕХНИЧКО И ИНФОРМАТИЧКО ОБРАЗОВАЊЕ ШКОЛСКЕ 2017/18. ГОДИНЕ</t>
  </si>
  <si>
    <t>ПРАКТИЧАН РАД</t>
  </si>
  <si>
    <t>ТЕСТ ЗНАЊА</t>
  </si>
  <si>
    <t>УКУПНО БОДОВА</t>
  </si>
  <si>
    <t>БОДОВА</t>
  </si>
  <si>
    <t>1 старт</t>
  </si>
  <si>
    <t>2 старт</t>
  </si>
  <si>
    <t xml:space="preserve">*додатни </t>
  </si>
  <si>
    <t>0-20</t>
  </si>
  <si>
    <t>0-50</t>
  </si>
  <si>
    <t>0-30</t>
  </si>
  <si>
    <t>*додатни старт - НЕ САБИРА СЕ, ВЕЋ ОДЛУЧУЈЕ О ПРЕДНОСТИ ЗА ПЛАСМАН НА СЛЕДЕЋИ НИВО ТАКМИЧЕЊА</t>
  </si>
  <si>
    <t>ЧЛАНОВИ КОМИСИЈЕ:</t>
  </si>
  <si>
    <t>БОДОВАЊЕ ПРАКТИЧАН РАД- Општинско такичење:</t>
  </si>
  <si>
    <t>Р.Бр.</t>
  </si>
  <si>
    <t>РАДЊА</t>
  </si>
  <si>
    <t>Бодова</t>
  </si>
  <si>
    <t>Обрада- нападна ивица-  до 5 бода</t>
  </si>
  <si>
    <t>0-5</t>
  </si>
  <si>
    <t>Обрада- излазна ивица- до 5 бодова</t>
  </si>
  <si>
    <t>Полирање (квалитет полирања- глаткоће површина)- свака грешка 1 бод мање</t>
  </si>
  <si>
    <t>0-10</t>
  </si>
  <si>
    <t>БОДОВАЊЕ ПРАКТИЧАН РАД- Окружно такичење:</t>
  </si>
  <si>
    <t>Обрада- нападне ивице- два пута до 3 бода</t>
  </si>
  <si>
    <t>0-6</t>
  </si>
  <si>
    <t>Обрада- излазне ивице- два пута до 3 бода</t>
  </si>
  <si>
    <t>0-8</t>
  </si>
  <si>
    <t>БОДОВАЊЕ ПРАКТИЧАН РАД- Републичко такичење:</t>
  </si>
  <si>
    <t>Лепљење стабилизатора: контрола по правцу (погледом) 3 стабилизатора по 1 бод и чврстоћа (померањем) 3* 1 бод. Ако има више стабилизатора, сви се бодују а поени се усаглашавају са укупним бодовима - 6)</t>
  </si>
  <si>
    <t>Савијање траке, стримера- 6 бодова (минимум 40 преклопа на било коју страну), за мањи број савијања одузети бодове (сваких 10 савијања по 1 бод). Спој траке и канапа чврст - 2 бода (провера лаганим трзајем)</t>
  </si>
  <si>
    <t>Повезани сви делови чврсто (провера издувавањем и лаганим трзајем). Сваки спој 2 бода (главни канап са трупом, са траком и спојен врх)</t>
  </si>
  <si>
    <t>3 старт</t>
  </si>
  <si>
    <t>Обрада- прецизност обраде, брушења. (свака грешка 1 бод мање)</t>
  </si>
  <si>
    <t>Обрада- прецизност обраде нападне и излазне ивице крила. (свака грешка 1 бод мање)</t>
  </si>
  <si>
    <t xml:space="preserve">Брушење делова за спајање, прецизност обраде, свака грешка 1 бод мање </t>
  </si>
  <si>
    <t>Спајање делова, лепљење- чврстоћа везе, свака грешка 1 бод мање</t>
  </si>
  <si>
    <t>Мерење висине ушке крила (грешка 1 мм- 1 бод мање)</t>
  </si>
  <si>
    <t>0-15</t>
  </si>
  <si>
    <t>Прецизност спајања по плану модела и чврстоћа спајања-лепљења (провера лаганим померањем), свака грешка 1 бод мање</t>
  </si>
  <si>
    <t>Обрада - прецизност брушења конструкције (прамца, бокова и палубе), свака грешка 1 бод мање</t>
  </si>
  <si>
    <t>Лепљење фурнира на бочне стране модела брода (прецизност лепљења и обрада- брушење залепљеног фурнира- ивице обрађене (наоштрене)) свака грешка 1 бод мање)</t>
  </si>
  <si>
    <t>Сви делови урађени по плану и обрађени, (свака грешка 1 бод мање)</t>
  </si>
  <si>
    <t>Чврстоћа спојева (свака грешка 1 бод мање)</t>
  </si>
  <si>
    <t>Механизам за управљање- (точкови се могу померати по правцу лево и десно)</t>
  </si>
  <si>
    <t>0-2</t>
  </si>
  <si>
    <t>Постављени сви делови на своје место и учвршћени, електромотор, прекидач, држач батерија (свака грешка 2 бода мање)</t>
  </si>
  <si>
    <t>Провера спојева лемљења- контрола лаганим померањем, (свака грешка 2 поена мање)</t>
  </si>
  <si>
    <t>0-12</t>
  </si>
  <si>
    <t>Контрола пуштањем модела- модел се креће напред</t>
  </si>
  <si>
    <t>Сечење, савијање и састављање делова каросерије- прецизност сечења и савијања и чврстоћа спојева (свака грешка 1 бод мање)</t>
  </si>
  <si>
    <t>0-16</t>
  </si>
  <si>
    <t>Каросерија постављена и учвршћена на модел аута -прецизност и чврстоћа (свака грешка 1 бод мање)</t>
  </si>
  <si>
    <t>0-4</t>
  </si>
  <si>
    <t>Школа домаћин:</t>
  </si>
  <si>
    <t>Датум:</t>
  </si>
  <si>
    <t>УЧЕНИЦИ СА ПОСЕБНИМ ПОТРЕБАМА - ИОП 2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</si>
  <si>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</si>
  <si>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</si>
  <si>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</si>
  <si>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</si>
  <si>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</si>
  <si>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*додатни 1</t>
  </si>
  <si>
    <t>БРОДО МОДЕЛАРСТВО</t>
  </si>
  <si>
    <t>АВИО МОДЕЛАРСТВО</t>
  </si>
  <si>
    <t>РАКЕТНО МОДЕЛАРСТВО</t>
  </si>
  <si>
    <t>ПРАКТИЧАН РАД  ЛИСТА ЗА БОДОВАЊЕ</t>
  </si>
  <si>
    <t>БОДОВИ ПО ТАЧКАМА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</si>
  <si>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</si>
  <si>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</si>
  <si>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</si>
  <si>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</si>
  <si>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</si>
  <si>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1.______________________</t>
  </si>
  <si>
    <t>Рад делимично завршен</t>
  </si>
  <si>
    <t>Рад потпуно завршен</t>
  </si>
  <si>
    <t>2.______________________</t>
  </si>
  <si>
    <t>Савијање папира и изглед ивица модела (свака грешка 1 бод мање)</t>
  </si>
  <si>
    <t>0 - 15</t>
  </si>
  <si>
    <t>3.______________________</t>
  </si>
  <si>
    <t>Правилно залепљени делови - спојеви (свака грешка 1 бод мање)</t>
  </si>
  <si>
    <t>ДИСЦИПЛИНА</t>
  </si>
  <si>
    <t>V разред</t>
  </si>
  <si>
    <t>ПРЕНОШЕЊЕ МЕРА, ОБРАДА, КОНСТРУКЦИЈА, ЗАВРШНА ОБРАДА</t>
  </si>
  <si>
    <t>Прецизност преношења мера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</si>
  <si>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</si>
  <si>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</si>
  <si>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</si>
  <si>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</si>
  <si>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</si>
  <si>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>VI разред</t>
  </si>
  <si>
    <t>Сечење и савијање картона, изглед ивица модела</t>
  </si>
  <si>
    <t>Правилно и прецизно спојени делови</t>
  </si>
  <si>
    <t>5 или 10</t>
  </si>
  <si>
    <t>VII разред</t>
  </si>
  <si>
    <t>Квалитет обраде материјала</t>
  </si>
  <si>
    <t>Савијање лима (жице)</t>
  </si>
  <si>
    <t>VIII разред</t>
  </si>
  <si>
    <t xml:space="preserve">ОБРАДА, КОНСТРУКЦИЈА, ЗАВРШНА ОБРАДА </t>
  </si>
  <si>
    <t xml:space="preserve">Електротехничка шема </t>
  </si>
  <si>
    <t>Рад одговара приложеној шеми</t>
  </si>
  <si>
    <t>Завршна конструкција – естетски изглед</t>
  </si>
  <si>
    <t>Презентовање и демонстрација рада</t>
  </si>
  <si>
    <t>Кристина Станковић</t>
  </si>
  <si>
    <t>ОШ"Свети Сава"</t>
  </si>
  <si>
    <t>Михајло Живковић</t>
  </si>
  <si>
    <t>Нађа Цветковић</t>
  </si>
  <si>
    <t>Елена Глишић</t>
  </si>
  <si>
    <t>Лазар Стојановић</t>
  </si>
  <si>
    <t>Димитрије Петковић</t>
  </si>
  <si>
    <t>Анђела Нешић</t>
  </si>
  <si>
    <t>Дуња Животић</t>
  </si>
  <si>
    <t>Стеван Јовановић</t>
  </si>
  <si>
    <t>Нина Матић</t>
  </si>
  <si>
    <t>5-1</t>
  </si>
  <si>
    <t>ОШ"Бора Лазић"</t>
  </si>
  <si>
    <t>Теодора Чоловић</t>
  </si>
  <si>
    <t>5-6</t>
  </si>
  <si>
    <t>ОШ" Момчило Живојиновић"</t>
  </si>
  <si>
    <t>Милица Живковић</t>
  </si>
  <si>
    <t>5-7</t>
  </si>
  <si>
    <t>Јана Миловановић</t>
  </si>
  <si>
    <t>5-4</t>
  </si>
  <si>
    <t>Алекса Кулић</t>
  </si>
  <si>
    <t>Лена Митровић</t>
  </si>
  <si>
    <t>Лола Обрадовић</t>
  </si>
  <si>
    <t>Јелица Јовановић</t>
  </si>
  <si>
    <t>Николина Јокић</t>
  </si>
  <si>
    <t>Алекса Илић</t>
  </si>
  <si>
    <t>Милица Тривунић</t>
  </si>
  <si>
    <t>5-2</t>
  </si>
  <si>
    <t>ОШ"Коста Ђукић"</t>
  </si>
  <si>
    <t xml:space="preserve">Анђела Станковић </t>
  </si>
  <si>
    <t>5-3</t>
  </si>
  <si>
    <t>Лена Мијаиловић</t>
  </si>
  <si>
    <t>Стефан Тривановић</t>
  </si>
  <si>
    <t>Емина Матејић</t>
  </si>
  <si>
    <t>Ивана Максимовић</t>
  </si>
  <si>
    <t>Нина Ковачевић</t>
  </si>
  <si>
    <t>VI3</t>
  </si>
  <si>
    <t>Исидора Стојановић</t>
  </si>
  <si>
    <t>Лука Петковић</t>
  </si>
  <si>
    <t>Милош Станковић</t>
  </si>
  <si>
    <t>Растко Глишић</t>
  </si>
  <si>
    <t>Јована Радојковић</t>
  </si>
  <si>
    <t>6-1</t>
  </si>
  <si>
    <t xml:space="preserve">Петар Буквић </t>
  </si>
  <si>
    <t>Кристина Марјановић</t>
  </si>
  <si>
    <t>6-2</t>
  </si>
  <si>
    <t xml:space="preserve">Јовановић Младен </t>
  </si>
  <si>
    <t>ОШ " Милица Милошевић"</t>
  </si>
  <si>
    <t>Ивана Тешић</t>
  </si>
  <si>
    <t>6-6</t>
  </si>
  <si>
    <t>Никола Живковић</t>
  </si>
  <si>
    <t>Ања Јовановић</t>
  </si>
  <si>
    <t>6-4</t>
  </si>
  <si>
    <t>Вукашин Кастратовић</t>
  </si>
  <si>
    <t>Јана Каралејић</t>
  </si>
  <si>
    <t>6-5</t>
  </si>
  <si>
    <t>Милица Радовановић</t>
  </si>
  <si>
    <t>Александра Ивковић</t>
  </si>
  <si>
    <t>6-8</t>
  </si>
  <si>
    <t>Јована Глишић</t>
  </si>
  <si>
    <t>Матеја Ристовић</t>
  </si>
  <si>
    <t>VII1</t>
  </si>
  <si>
    <t>Лука Јовановић</t>
  </si>
  <si>
    <t>Душан Рончевић</t>
  </si>
  <si>
    <t>Петар Ћулафић</t>
  </si>
  <si>
    <t>VII4</t>
  </si>
  <si>
    <t>Михајло Матејић</t>
  </si>
  <si>
    <t>7-4</t>
  </si>
  <si>
    <t>Јован Јаковљевић</t>
  </si>
  <si>
    <t>7-2</t>
  </si>
  <si>
    <t>ОШ"Живомир Савковић"</t>
  </si>
  <si>
    <t>Милош Антонијевић</t>
  </si>
  <si>
    <t>Милица Вуковић</t>
  </si>
  <si>
    <t>7-5</t>
  </si>
  <si>
    <t>Ивaна Смиљанић</t>
  </si>
  <si>
    <t>7-6</t>
  </si>
  <si>
    <t>Марија Максимовић</t>
  </si>
  <si>
    <t>7-3</t>
  </si>
  <si>
    <t>Душан Декић</t>
  </si>
  <si>
    <t>Милица Михајловић</t>
  </si>
  <si>
    <t>7-7</t>
  </si>
  <si>
    <t>Александар Милојевић</t>
  </si>
  <si>
    <t>Миа Марковић</t>
  </si>
  <si>
    <t>Марко Петровић</t>
  </si>
  <si>
    <t>Матија Лукић</t>
  </si>
  <si>
    <t>Јелена Цалић</t>
  </si>
  <si>
    <t>Ђорђе Ристић</t>
  </si>
  <si>
    <t>Марија Милојкић</t>
  </si>
  <si>
    <t>8-3</t>
  </si>
  <si>
    <t>Теодора Јовановић</t>
  </si>
  <si>
    <t>Анђела Антонијевић</t>
  </si>
  <si>
    <t>8-2</t>
  </si>
  <si>
    <t>Алекса Деспотовић</t>
  </si>
  <si>
    <t>8-7</t>
  </si>
  <si>
    <t>Урош Цветковић</t>
  </si>
  <si>
    <t>Огњен Ћирић</t>
  </si>
  <si>
    <t>8-4</t>
  </si>
  <si>
    <t>Николина Тодоровић</t>
  </si>
  <si>
    <t>Селена Дедић</t>
  </si>
  <si>
    <t>Божидар Стојић</t>
  </si>
  <si>
    <t>Ана Гајић</t>
  </si>
  <si>
    <t>Стефан Симић</t>
  </si>
  <si>
    <t>Анђела Сарић</t>
  </si>
  <si>
    <t>Јана Јовановић</t>
  </si>
  <si>
    <t>Ива Јовановић</t>
  </si>
  <si>
    <t>Душан Бојић</t>
  </si>
  <si>
    <t>Урош Јанчески</t>
  </si>
  <si>
    <t>Петар Радојевић</t>
  </si>
  <si>
    <t>Виктор Каровић</t>
  </si>
  <si>
    <t>6-7</t>
  </si>
  <si>
    <t>Ана Миловановић</t>
  </si>
  <si>
    <t>ОШ" Милица Милошевић"</t>
  </si>
  <si>
    <t>Николина Димитријевић</t>
  </si>
  <si>
    <t>Ивона Миленковић</t>
  </si>
  <si>
    <t>Марко Живковић</t>
  </si>
  <si>
    <t>Милица Миловановић</t>
  </si>
  <si>
    <t>Вук Вучић</t>
  </si>
  <si>
    <t>Филип Стојковић</t>
  </si>
  <si>
    <t>Кузмић Сара</t>
  </si>
  <si>
    <t>Младеновац</t>
  </si>
  <si>
    <t>Београд</t>
  </si>
  <si>
    <t>Милица Мишић</t>
  </si>
  <si>
    <t>Марко Ћосић</t>
  </si>
  <si>
    <t>Слободан Живановић</t>
  </si>
  <si>
    <t>Зорица Милетић</t>
  </si>
  <si>
    <t>Мирна Јанковић</t>
  </si>
  <si>
    <t>Александра Вујић</t>
  </si>
  <si>
    <t>Милан Црногорац</t>
  </si>
  <si>
    <t>Дијана Хунка-Мићановић</t>
  </si>
  <si>
    <t>Зорица Башевић</t>
  </si>
  <si>
    <t>3 Без пл</t>
  </si>
  <si>
    <t>3 Без пл.</t>
  </si>
  <si>
    <t>Саша Војиновић</t>
  </si>
  <si>
    <t>Зоран Кастратовић</t>
  </si>
  <si>
    <t>Мирјана Спасојевић</t>
  </si>
  <si>
    <t>Анђелко Марјацић</t>
  </si>
  <si>
    <t>Градимир Чокић</t>
  </si>
  <si>
    <t>Марко Војиновић</t>
  </si>
  <si>
    <t>Бранко Новокмет</t>
  </si>
  <si>
    <t>6-3</t>
  </si>
  <si>
    <t>7-1</t>
  </si>
  <si>
    <t>8-1</t>
  </si>
  <si>
    <t>3 без пл</t>
  </si>
  <si>
    <t>1.Саша Војиновић__________________________</t>
  </si>
  <si>
    <t>2.Милан Црногорац____________________________</t>
  </si>
  <si>
    <t>3.Бранко Новокмет____________________________</t>
  </si>
  <si>
    <t>1.Дијана Хунка-Мићановић__________________________</t>
  </si>
  <si>
    <t>1.Зорица Милетић__________________________</t>
  </si>
  <si>
    <t>1.Александра Вујић____________________________</t>
  </si>
  <si>
    <t>2.Зорица Башевић____________________________</t>
  </si>
  <si>
    <t>3.Мирјана Спасојевић____________________________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</si>
</sst>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FF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1A1617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rgb="FF00000A"/>
      </left>
      <right>
        <color indexed="63"/>
      </right>
      <top style="medium">
        <color rgb="FF00000A"/>
      </top>
      <bottom style="medium">
        <color rgb="FF00000A"/>
      </bottom>
    </border>
    <border>
      <left>
        <color indexed="63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0"/>
      </right>
      <top style="medium">
        <color rgb="FF00000A"/>
      </top>
      <bottom style="medium">
        <color rgb="FF00000A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 horizontal="center" vertical="center"/>
    </xf>
    <xf numFmtId="0" fontId="40" fillId="0" borderId="20" xfId="57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0" fillId="0" borderId="0" xfId="57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41" fillId="0" borderId="0" xfId="57" applyFont="1" applyFill="1" applyBorder="1" applyAlignment="1">
      <alignment vertical="center"/>
      <protection/>
    </xf>
    <xf numFmtId="0" fontId="69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0" fillId="0" borderId="26" xfId="57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8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7" fillId="0" borderId="0" xfId="0" applyFont="1" applyAlignment="1">
      <alignment/>
    </xf>
    <xf numFmtId="0" fontId="3" fillId="34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1" fontId="3" fillId="34" borderId="14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0" fontId="3" fillId="34" borderId="45" xfId="0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3" fillId="34" borderId="30" xfId="0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vertical="center"/>
    </xf>
    <xf numFmtId="0" fontId="70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0" fillId="0" borderId="25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32" xfId="0" applyBorder="1" applyAlignment="1">
      <alignment/>
    </xf>
    <xf numFmtId="0" fontId="3" fillId="0" borderId="2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17" fillId="0" borderId="31" xfId="0" applyFont="1" applyBorder="1" applyAlignment="1">
      <alignment/>
    </xf>
    <xf numFmtId="0" fontId="0" fillId="0" borderId="10" xfId="0" applyBorder="1" applyAlignment="1">
      <alignment/>
    </xf>
    <xf numFmtId="0" fontId="0" fillId="0" borderId="51" xfId="0" applyBorder="1" applyAlignment="1">
      <alignment/>
    </xf>
    <xf numFmtId="0" fontId="17" fillId="0" borderId="46" xfId="0" applyFont="1" applyBorder="1" applyAlignment="1">
      <alignment/>
    </xf>
    <xf numFmtId="0" fontId="0" fillId="0" borderId="13" xfId="0" applyBorder="1" applyAlignment="1">
      <alignment/>
    </xf>
    <xf numFmtId="0" fontId="0" fillId="0" borderId="52" xfId="0" applyBorder="1" applyAlignment="1">
      <alignment/>
    </xf>
    <xf numFmtId="0" fontId="17" fillId="0" borderId="50" xfId="0" applyFont="1" applyBorder="1" applyAlignment="1">
      <alignment/>
    </xf>
    <xf numFmtId="0" fontId="6" fillId="0" borderId="0" xfId="0" applyFont="1" applyAlignment="1">
      <alignment/>
    </xf>
    <xf numFmtId="0" fontId="71" fillId="0" borderId="22" xfId="0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0" fontId="71" fillId="0" borderId="58" xfId="0" applyFont="1" applyBorder="1" applyAlignment="1">
      <alignment horizontal="center" vertical="top" wrapText="1"/>
    </xf>
    <xf numFmtId="0" fontId="72" fillId="0" borderId="37" xfId="0" applyFont="1" applyBorder="1" applyAlignment="1">
      <alignment horizontal="center" vertical="top" wrapText="1"/>
    </xf>
    <xf numFmtId="0" fontId="72" fillId="0" borderId="18" xfId="0" applyFont="1" applyBorder="1" applyAlignment="1">
      <alignment horizontal="center" vertical="top" wrapText="1"/>
    </xf>
    <xf numFmtId="0" fontId="71" fillId="0" borderId="57" xfId="0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72" fillId="0" borderId="1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73" fillId="0" borderId="0" xfId="0" applyFont="1" applyAlignment="1">
      <alignment/>
    </xf>
    <xf numFmtId="0" fontId="74" fillId="35" borderId="61" xfId="0" applyFont="1" applyFill="1" applyBorder="1" applyAlignment="1">
      <alignment horizontal="center" vertical="top" wrapText="1"/>
    </xf>
    <xf numFmtId="0" fontId="74" fillId="35" borderId="62" xfId="0" applyFont="1" applyFill="1" applyBorder="1" applyAlignment="1">
      <alignment horizontal="center" vertical="top" wrapText="1"/>
    </xf>
    <xf numFmtId="0" fontId="74" fillId="36" borderId="63" xfId="0" applyFont="1" applyFill="1" applyBorder="1" applyAlignment="1">
      <alignment vertical="top" wrapText="1"/>
    </xf>
    <xf numFmtId="0" fontId="75" fillId="36" borderId="64" xfId="0" applyFont="1" applyFill="1" applyBorder="1" applyAlignment="1">
      <alignment wrapText="1"/>
    </xf>
    <xf numFmtId="0" fontId="75" fillId="36" borderId="65" xfId="0" applyFont="1" applyFill="1" applyBorder="1" applyAlignment="1">
      <alignment horizontal="center" wrapText="1"/>
    </xf>
    <xf numFmtId="16" fontId="75" fillId="36" borderId="65" xfId="0" applyNumberFormat="1" applyFont="1" applyFill="1" applyBorder="1" applyAlignment="1">
      <alignment horizontal="center" wrapText="1"/>
    </xf>
    <xf numFmtId="0" fontId="74" fillId="35" borderId="66" xfId="0" applyFont="1" applyFill="1" applyBorder="1" applyAlignment="1">
      <alignment horizontal="center" vertical="top" wrapText="1"/>
    </xf>
    <xf numFmtId="0" fontId="74" fillId="35" borderId="39" xfId="0" applyFont="1" applyFill="1" applyBorder="1" applyAlignment="1">
      <alignment horizontal="center" vertical="top" wrapText="1"/>
    </xf>
    <xf numFmtId="0" fontId="74" fillId="36" borderId="11" xfId="0" applyFont="1" applyFill="1" applyBorder="1" applyAlignment="1">
      <alignment horizontal="center" vertical="center" wrapText="1"/>
    </xf>
    <xf numFmtId="0" fontId="75" fillId="36" borderId="51" xfId="0" applyFont="1" applyFill="1" applyBorder="1" applyAlignment="1">
      <alignment horizontal="center" wrapText="1"/>
    </xf>
    <xf numFmtId="0" fontId="74" fillId="36" borderId="12" xfId="0" applyFont="1" applyFill="1" applyBorder="1" applyAlignment="1">
      <alignment horizontal="center" vertical="center" wrapText="1"/>
    </xf>
    <xf numFmtId="16" fontId="75" fillId="36" borderId="52" xfId="0" applyNumberFormat="1" applyFont="1" applyFill="1" applyBorder="1" applyAlignment="1">
      <alignment horizontal="center" wrapText="1"/>
    </xf>
    <xf numFmtId="0" fontId="70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71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/>
    </xf>
    <xf numFmtId="0" fontId="71" fillId="0" borderId="0" xfId="0" applyFont="1" applyBorder="1" applyAlignment="1">
      <alignment vertical="top" wrapText="1"/>
    </xf>
    <xf numFmtId="0" fontId="74" fillId="36" borderId="63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/>
    </xf>
    <xf numFmtId="49" fontId="19" fillId="0" borderId="10" xfId="0" applyNumberFormat="1" applyFont="1" applyFill="1" applyBorder="1" applyAlignment="1">
      <alignment vertical="center"/>
    </xf>
    <xf numFmtId="0" fontId="20" fillId="37" borderId="10" xfId="0" applyFont="1" applyFill="1" applyBorder="1" applyAlignment="1" applyProtection="1">
      <alignment horizontal="left" vertical="center" wrapText="1"/>
      <protection/>
    </xf>
    <xf numFmtId="0" fontId="20" fillId="20" borderId="10" xfId="0" applyFont="1" applyFill="1" applyBorder="1" applyAlignment="1" applyProtection="1">
      <alignment horizontal="left" vertical="center" wrapText="1"/>
      <protection/>
    </xf>
    <xf numFmtId="0" fontId="76" fillId="0" borderId="0" xfId="0" applyFont="1" applyAlignment="1">
      <alignment/>
    </xf>
    <xf numFmtId="0" fontId="20" fillId="0" borderId="10" xfId="0" applyFont="1" applyFill="1" applyBorder="1" applyAlignment="1">
      <alignment horizontal="left" wrapText="1"/>
    </xf>
    <xf numFmtId="49" fontId="19" fillId="20" borderId="10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/>
    </xf>
    <xf numFmtId="49" fontId="19" fillId="0" borderId="14" xfId="0" applyNumberFormat="1" applyFont="1" applyFill="1" applyBorder="1" applyAlignment="1">
      <alignment vertical="center"/>
    </xf>
    <xf numFmtId="49" fontId="19" fillId="0" borderId="18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76" fillId="0" borderId="10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6" fillId="0" borderId="14" xfId="0" applyFont="1" applyBorder="1" applyAlignment="1">
      <alignment/>
    </xf>
    <xf numFmtId="0" fontId="0" fillId="0" borderId="10" xfId="0" applyBorder="1" applyAlignment="1">
      <alignment/>
    </xf>
    <xf numFmtId="49" fontId="40" fillId="0" borderId="56" xfId="57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/>
    </xf>
    <xf numFmtId="0" fontId="20" fillId="0" borderId="18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vertical="center"/>
    </xf>
    <xf numFmtId="0" fontId="19" fillId="37" borderId="10" xfId="0" applyFont="1" applyFill="1" applyBorder="1" applyAlignment="1">
      <alignment/>
    </xf>
    <xf numFmtId="0" fontId="19" fillId="20" borderId="10" xfId="57" applyFont="1" applyFill="1" applyBorder="1" applyAlignment="1">
      <alignment horizontal="left"/>
      <protection/>
    </xf>
    <xf numFmtId="49" fontId="19" fillId="37" borderId="10" xfId="0" applyNumberFormat="1" applyFont="1" applyFill="1" applyBorder="1" applyAlignment="1">
      <alignment vertical="center"/>
    </xf>
    <xf numFmtId="0" fontId="19" fillId="37" borderId="10" xfId="0" applyFont="1" applyFill="1" applyBorder="1" applyAlignment="1">
      <alignment horizontal="left" wrapText="1"/>
    </xf>
    <xf numFmtId="0" fontId="20" fillId="37" borderId="10" xfId="0" applyFont="1" applyFill="1" applyBorder="1" applyAlignment="1">
      <alignment horizontal="left" wrapText="1"/>
    </xf>
    <xf numFmtId="49" fontId="19" fillId="37" borderId="67" xfId="0" applyNumberFormat="1" applyFont="1" applyFill="1" applyBorder="1" applyAlignment="1">
      <alignment horizontal="left"/>
    </xf>
    <xf numFmtId="0" fontId="77" fillId="0" borderId="22" xfId="0" applyFont="1" applyBorder="1" applyAlignment="1">
      <alignment wrapText="1"/>
    </xf>
    <xf numFmtId="0" fontId="78" fillId="0" borderId="23" xfId="0" applyFont="1" applyBorder="1" applyAlignment="1">
      <alignment vertical="top" wrapText="1"/>
    </xf>
    <xf numFmtId="0" fontId="78" fillId="0" borderId="10" xfId="0" applyFont="1" applyBorder="1" applyAlignment="1">
      <alignment vertical="top" wrapText="1"/>
    </xf>
    <xf numFmtId="0" fontId="19" fillId="0" borderId="12" xfId="0" applyFont="1" applyFill="1" applyBorder="1" applyAlignment="1">
      <alignment/>
    </xf>
    <xf numFmtId="0" fontId="78" fillId="0" borderId="13" xfId="0" applyFont="1" applyBorder="1" applyAlignment="1">
      <alignment vertical="top" wrapText="1"/>
    </xf>
    <xf numFmtId="0" fontId="0" fillId="0" borderId="37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45" xfId="0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67" fillId="22" borderId="21" xfId="0" applyFont="1" applyFill="1" applyBorder="1" applyAlignment="1">
      <alignment horizontal="center"/>
    </xf>
    <xf numFmtId="0" fontId="67" fillId="22" borderId="14" xfId="0" applyFont="1" applyFill="1" applyBorder="1" applyAlignment="1">
      <alignment horizontal="center"/>
    </xf>
    <xf numFmtId="0" fontId="67" fillId="22" borderId="15" xfId="0" applyFont="1" applyFill="1" applyBorder="1" applyAlignment="1">
      <alignment horizontal="center"/>
    </xf>
    <xf numFmtId="0" fontId="67" fillId="22" borderId="37" xfId="0" applyFont="1" applyFill="1" applyBorder="1" applyAlignment="1">
      <alignment horizontal="center"/>
    </xf>
    <xf numFmtId="0" fontId="67" fillId="22" borderId="18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38" borderId="21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38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38" borderId="15" xfId="0" applyFont="1" applyFill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38" borderId="18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/>
    </xf>
    <xf numFmtId="0" fontId="0" fillId="37" borderId="14" xfId="0" applyFont="1" applyFill="1" applyBorder="1" applyAlignment="1">
      <alignment/>
    </xf>
    <xf numFmtId="0" fontId="0" fillId="37" borderId="44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0" fontId="0" fillId="20" borderId="14" xfId="0" applyFont="1" applyFill="1" applyBorder="1" applyAlignment="1">
      <alignment/>
    </xf>
    <xf numFmtId="0" fontId="0" fillId="20" borderId="10" xfId="0" applyFont="1" applyFill="1" applyBorder="1" applyAlignment="1">
      <alignment horizontal="center"/>
    </xf>
    <xf numFmtId="0" fontId="0" fillId="20" borderId="14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/>
    </xf>
    <xf numFmtId="49" fontId="40" fillId="0" borderId="21" xfId="0" applyNumberFormat="1" applyFont="1" applyFill="1" applyBorder="1" applyAlignment="1">
      <alignment vertical="center"/>
    </xf>
    <xf numFmtId="0" fontId="41" fillId="37" borderId="27" xfId="0" applyFont="1" applyFill="1" applyBorder="1" applyAlignment="1" applyProtection="1">
      <alignment horizontal="left" vertical="center" wrapText="1"/>
      <protection/>
    </xf>
    <xf numFmtId="0" fontId="40" fillId="0" borderId="14" xfId="0" applyFont="1" applyFill="1" applyBorder="1" applyAlignment="1">
      <alignment/>
    </xf>
    <xf numFmtId="49" fontId="40" fillId="0" borderId="14" xfId="0" applyNumberFormat="1" applyFont="1" applyFill="1" applyBorder="1" applyAlignment="1">
      <alignment vertical="center"/>
    </xf>
    <xf numFmtId="0" fontId="41" fillId="37" borderId="16" xfId="0" applyFont="1" applyFill="1" applyBorder="1" applyAlignment="1" applyProtection="1">
      <alignment horizontal="left" vertical="center" wrapText="1"/>
      <protection/>
    </xf>
    <xf numFmtId="0" fontId="40" fillId="0" borderId="15" xfId="0" applyFont="1" applyFill="1" applyBorder="1" applyAlignment="1">
      <alignment/>
    </xf>
    <xf numFmtId="49" fontId="40" fillId="0" borderId="15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horizontal="left" wrapText="1"/>
    </xf>
    <xf numFmtId="0" fontId="40" fillId="0" borderId="18" xfId="0" applyFont="1" applyFill="1" applyBorder="1" applyAlignment="1">
      <alignment wrapText="1"/>
    </xf>
    <xf numFmtId="49" fontId="40" fillId="0" borderId="18" xfId="0" applyNumberFormat="1" applyFont="1" applyFill="1" applyBorder="1" applyAlignment="1">
      <alignment vertical="center"/>
    </xf>
    <xf numFmtId="0" fontId="41" fillId="37" borderId="45" xfId="0" applyFont="1" applyFill="1" applyBorder="1" applyAlignment="1" applyProtection="1">
      <alignment horizontal="left" vertical="center" wrapText="1"/>
      <protection/>
    </xf>
    <xf numFmtId="0" fontId="41" fillId="0" borderId="16" xfId="0" applyFont="1" applyFill="1" applyBorder="1" applyAlignment="1">
      <alignment horizontal="left" wrapText="1"/>
    </xf>
    <xf numFmtId="0" fontId="79" fillId="0" borderId="14" xfId="0" applyFont="1" applyBorder="1" applyAlignment="1">
      <alignment wrapText="1"/>
    </xf>
    <xf numFmtId="0" fontId="40" fillId="0" borderId="14" xfId="0" applyFont="1" applyFill="1" applyBorder="1" applyAlignment="1">
      <alignment horizontal="left"/>
    </xf>
    <xf numFmtId="0" fontId="40" fillId="0" borderId="14" xfId="0" applyFont="1" applyFill="1" applyBorder="1" applyAlignment="1" applyProtection="1">
      <alignment horizontal="left" vertical="center" wrapText="1"/>
      <protection/>
    </xf>
    <xf numFmtId="0" fontId="40" fillId="0" borderId="14" xfId="58" applyFont="1" applyFill="1" applyBorder="1" applyAlignment="1">
      <alignment horizontal="left"/>
      <protection/>
    </xf>
    <xf numFmtId="0" fontId="1" fillId="0" borderId="14" xfId="0" applyFont="1" applyBorder="1" applyAlignment="1">
      <alignment horizontal="left" vertical="center"/>
    </xf>
    <xf numFmtId="0" fontId="40" fillId="37" borderId="14" xfId="0" applyFont="1" applyFill="1" applyBorder="1" applyAlignment="1">
      <alignment/>
    </xf>
    <xf numFmtId="49" fontId="40" fillId="37" borderId="14" xfId="0" applyNumberFormat="1" applyFont="1" applyFill="1" applyBorder="1" applyAlignment="1">
      <alignment vertical="center"/>
    </xf>
    <xf numFmtId="0" fontId="41" fillId="37" borderId="16" xfId="0" applyFont="1" applyFill="1" applyBorder="1" applyAlignment="1">
      <alignment horizontal="left" wrapText="1"/>
    </xf>
    <xf numFmtId="0" fontId="40" fillId="20" borderId="37" xfId="0" applyFont="1" applyFill="1" applyBorder="1" applyAlignment="1">
      <alignment/>
    </xf>
    <xf numFmtId="49" fontId="40" fillId="20" borderId="37" xfId="0" applyNumberFormat="1" applyFont="1" applyFill="1" applyBorder="1" applyAlignment="1">
      <alignment vertical="center"/>
    </xf>
    <xf numFmtId="0" fontId="41" fillId="20" borderId="68" xfId="0" applyFont="1" applyFill="1" applyBorder="1" applyAlignment="1">
      <alignment horizontal="left" wrapText="1"/>
    </xf>
    <xf numFmtId="0" fontId="0" fillId="0" borderId="31" xfId="0" applyFont="1" applyBorder="1" applyAlignment="1">
      <alignment/>
    </xf>
    <xf numFmtId="0" fontId="0" fillId="38" borderId="21" xfId="0" applyFont="1" applyFill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50" xfId="0" applyFont="1" applyBorder="1" applyAlignment="1">
      <alignment/>
    </xf>
    <xf numFmtId="0" fontId="0" fillId="38" borderId="15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0" fillId="20" borderId="51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20" borderId="37" xfId="0" applyFont="1" applyFill="1" applyBorder="1" applyAlignment="1">
      <alignment/>
    </xf>
    <xf numFmtId="0" fontId="0" fillId="20" borderId="58" xfId="0" applyFont="1" applyFill="1" applyBorder="1" applyAlignment="1">
      <alignment horizontal="center"/>
    </xf>
    <xf numFmtId="0" fontId="0" fillId="20" borderId="59" xfId="0" applyFont="1" applyFill="1" applyBorder="1" applyAlignment="1">
      <alignment horizontal="center"/>
    </xf>
    <xf numFmtId="0" fontId="0" fillId="20" borderId="60" xfId="0" applyFont="1" applyFill="1" applyBorder="1" applyAlignment="1">
      <alignment horizontal="center"/>
    </xf>
    <xf numFmtId="0" fontId="0" fillId="20" borderId="37" xfId="0" applyFont="1" applyFill="1" applyBorder="1" applyAlignment="1">
      <alignment horizontal="center"/>
    </xf>
    <xf numFmtId="0" fontId="0" fillId="20" borderId="15" xfId="0" applyFont="1" applyFill="1" applyBorder="1" applyAlignment="1">
      <alignment/>
    </xf>
    <xf numFmtId="0" fontId="0" fillId="20" borderId="12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20" borderId="52" xfId="0" applyFont="1" applyFill="1" applyBorder="1" applyAlignment="1">
      <alignment horizontal="center"/>
    </xf>
    <xf numFmtId="0" fontId="0" fillId="20" borderId="15" xfId="0" applyFont="1" applyFill="1" applyBorder="1" applyAlignment="1">
      <alignment horizontal="center"/>
    </xf>
    <xf numFmtId="0" fontId="50" fillId="0" borderId="31" xfId="0" applyFont="1" applyBorder="1" applyAlignment="1">
      <alignment/>
    </xf>
    <xf numFmtId="49" fontId="40" fillId="0" borderId="38" xfId="0" applyNumberFormat="1" applyFont="1" applyFill="1" applyBorder="1" applyAlignment="1">
      <alignment vertical="center"/>
    </xf>
    <xf numFmtId="0" fontId="41" fillId="0" borderId="27" xfId="0" applyFont="1" applyFill="1" applyBorder="1" applyAlignment="1">
      <alignment horizontal="left" wrapText="1"/>
    </xf>
    <xf numFmtId="0" fontId="1" fillId="0" borderId="46" xfId="0" applyFont="1" applyBorder="1" applyAlignment="1">
      <alignment horizontal="left" vertical="center"/>
    </xf>
    <xf numFmtId="49" fontId="40" fillId="0" borderId="41" xfId="0" applyNumberFormat="1" applyFont="1" applyFill="1" applyBorder="1" applyAlignment="1">
      <alignment vertical="center"/>
    </xf>
    <xf numFmtId="0" fontId="40" fillId="0" borderId="50" xfId="0" applyFont="1" applyBorder="1" applyAlignment="1">
      <alignment vertical="center"/>
    </xf>
    <xf numFmtId="49" fontId="40" fillId="0" borderId="47" xfId="0" applyNumberFormat="1" applyFont="1" applyFill="1" applyBorder="1" applyAlignment="1">
      <alignment vertical="center"/>
    </xf>
    <xf numFmtId="0" fontId="79" fillId="0" borderId="21" xfId="0" applyFont="1" applyBorder="1" applyAlignment="1">
      <alignment wrapText="1"/>
    </xf>
    <xf numFmtId="0" fontId="41" fillId="37" borderId="21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vertical="top" wrapText="1"/>
    </xf>
    <xf numFmtId="0" fontId="41" fillId="0" borderId="14" xfId="0" applyFont="1" applyFill="1" applyBorder="1" applyAlignment="1">
      <alignment horizontal="left" wrapText="1"/>
    </xf>
    <xf numFmtId="0" fontId="41" fillId="37" borderId="14" xfId="0" applyFont="1" applyFill="1" applyBorder="1" applyAlignment="1" applyProtection="1">
      <alignment horizontal="left" vertical="center" wrapText="1"/>
      <protection/>
    </xf>
    <xf numFmtId="0" fontId="40" fillId="0" borderId="14" xfId="0" applyFont="1" applyBorder="1" applyAlignment="1">
      <alignment/>
    </xf>
    <xf numFmtId="0" fontId="40" fillId="0" borderId="14" xfId="0" applyFont="1" applyFill="1" applyBorder="1" applyAlignment="1">
      <alignment horizontal="left" vertical="center" wrapText="1"/>
    </xf>
    <xf numFmtId="0" fontId="41" fillId="37" borderId="14" xfId="0" applyFont="1" applyFill="1" applyBorder="1" applyAlignment="1">
      <alignment/>
    </xf>
    <xf numFmtId="0" fontId="40" fillId="0" borderId="14" xfId="48" applyFont="1" applyFill="1" applyBorder="1" applyAlignment="1">
      <alignment horizontal="justify" vertical="top" wrapText="1"/>
    </xf>
    <xf numFmtId="0" fontId="40" fillId="0" borderId="14" xfId="0" applyFont="1" applyFill="1" applyBorder="1" applyAlignment="1">
      <alignment wrapText="1"/>
    </xf>
    <xf numFmtId="0" fontId="50" fillId="0" borderId="14" xfId="0" applyFont="1" applyBorder="1" applyAlignment="1">
      <alignment/>
    </xf>
    <xf numFmtId="0" fontId="0" fillId="0" borderId="14" xfId="0" applyFont="1" applyFill="1" applyBorder="1" applyAlignment="1">
      <alignment horizontal="left"/>
    </xf>
    <xf numFmtId="0" fontId="50" fillId="20" borderId="14" xfId="0" applyFont="1" applyFill="1" applyBorder="1" applyAlignment="1">
      <alignment/>
    </xf>
    <xf numFmtId="49" fontId="40" fillId="20" borderId="14" xfId="0" applyNumberFormat="1" applyFont="1" applyFill="1" applyBorder="1" applyAlignment="1">
      <alignment vertical="center"/>
    </xf>
    <xf numFmtId="0" fontId="41" fillId="20" borderId="14" xfId="0" applyFont="1" applyFill="1" applyBorder="1" applyAlignment="1" applyProtection="1">
      <alignment horizontal="left" vertical="center" wrapText="1"/>
      <protection/>
    </xf>
    <xf numFmtId="0" fontId="40" fillId="20" borderId="37" xfId="0" applyFont="1" applyFill="1" applyBorder="1" applyAlignment="1">
      <alignment horizontal="left" vertical="center" wrapText="1"/>
    </xf>
    <xf numFmtId="0" fontId="41" fillId="20" borderId="37" xfId="0" applyFont="1" applyFill="1" applyBorder="1" applyAlignment="1">
      <alignment horizontal="left" wrapText="1"/>
    </xf>
    <xf numFmtId="0" fontId="40" fillId="20" borderId="15" xfId="0" applyFont="1" applyFill="1" applyBorder="1" applyAlignment="1">
      <alignment/>
    </xf>
    <xf numFmtId="49" fontId="40" fillId="20" borderId="15" xfId="0" applyNumberFormat="1" applyFont="1" applyFill="1" applyBorder="1" applyAlignment="1">
      <alignment vertical="center"/>
    </xf>
    <xf numFmtId="0" fontId="41" fillId="20" borderId="15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center"/>
    </xf>
    <xf numFmtId="0" fontId="0" fillId="0" borderId="68" xfId="0" applyFont="1" applyBorder="1" applyAlignment="1">
      <alignment/>
    </xf>
    <xf numFmtId="0" fontId="0" fillId="20" borderId="69" xfId="0" applyFont="1" applyFill="1" applyBorder="1" applyAlignment="1">
      <alignment horizontal="center"/>
    </xf>
    <xf numFmtId="0" fontId="0" fillId="20" borderId="70" xfId="0" applyFont="1" applyFill="1" applyBorder="1" applyAlignment="1">
      <alignment horizontal="center"/>
    </xf>
    <xf numFmtId="0" fontId="0" fillId="2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37" borderId="10" xfId="0" applyFont="1" applyFill="1" applyBorder="1" applyAlignment="1">
      <alignment vertical="center"/>
    </xf>
    <xf numFmtId="0" fontId="19" fillId="37" borderId="10" xfId="0" applyFont="1" applyFill="1" applyBorder="1" applyAlignment="1">
      <alignment wrapText="1"/>
    </xf>
    <xf numFmtId="0" fontId="19" fillId="37" borderId="10" xfId="0" applyFont="1" applyFill="1" applyBorder="1" applyAlignment="1">
      <alignment horizontal="left" vertical="center" wrapText="1"/>
    </xf>
    <xf numFmtId="0" fontId="76" fillId="37" borderId="10" xfId="0" applyFont="1" applyFill="1" applyBorder="1" applyAlignment="1">
      <alignment horizontal="left"/>
    </xf>
    <xf numFmtId="0" fontId="21" fillId="37" borderId="10" xfId="0" applyFont="1" applyFill="1" applyBorder="1" applyAlignment="1">
      <alignment/>
    </xf>
    <xf numFmtId="0" fontId="0" fillId="37" borderId="18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1" fillId="0" borderId="18" xfId="0" applyFont="1" applyFill="1" applyBorder="1" applyAlignment="1">
      <alignment horizontal="left" wrapText="1"/>
    </xf>
    <xf numFmtId="0" fontId="40" fillId="0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49" fontId="50" fillId="37" borderId="18" xfId="0" applyNumberFormat="1" applyFont="1" applyFill="1" applyBorder="1" applyAlignment="1">
      <alignment horizontal="center"/>
    </xf>
    <xf numFmtId="49" fontId="50" fillId="37" borderId="14" xfId="0" applyNumberFormat="1" applyFont="1" applyFill="1" applyBorder="1" applyAlignment="1">
      <alignment horizontal="center"/>
    </xf>
    <xf numFmtId="49" fontId="50" fillId="0" borderId="14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41" fillId="0" borderId="45" xfId="0" applyFont="1" applyFill="1" applyBorder="1" applyAlignment="1">
      <alignment horizontal="left" wrapText="1"/>
    </xf>
    <xf numFmtId="0" fontId="0" fillId="37" borderId="14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/>
    </xf>
    <xf numFmtId="0" fontId="0" fillId="0" borderId="71" xfId="0" applyFont="1" applyBorder="1" applyAlignment="1">
      <alignment/>
    </xf>
    <xf numFmtId="0" fontId="0" fillId="37" borderId="21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left" vertical="top"/>
    </xf>
    <xf numFmtId="0" fontId="0" fillId="37" borderId="50" xfId="0" applyFont="1" applyFill="1" applyBorder="1" applyAlignment="1">
      <alignment/>
    </xf>
    <xf numFmtId="0" fontId="0" fillId="37" borderId="1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/>
    </xf>
    <xf numFmtId="0" fontId="50" fillId="37" borderId="67" xfId="0" applyFont="1" applyFill="1" applyBorder="1" applyAlignment="1">
      <alignment/>
    </xf>
    <xf numFmtId="49" fontId="40" fillId="37" borderId="67" xfId="0" applyNumberFormat="1" applyFont="1" applyFill="1" applyBorder="1" applyAlignment="1">
      <alignment vertical="center"/>
    </xf>
    <xf numFmtId="0" fontId="41" fillId="37" borderId="67" xfId="0" applyFont="1" applyFill="1" applyBorder="1" applyAlignment="1">
      <alignment horizontal="left" wrapText="1"/>
    </xf>
    <xf numFmtId="0" fontId="40" fillId="0" borderId="15" xfId="0" applyFont="1" applyFill="1" applyBorder="1" applyAlignment="1">
      <alignment horizontal="left"/>
    </xf>
    <xf numFmtId="0" fontId="41" fillId="0" borderId="30" xfId="0" applyFont="1" applyFill="1" applyBorder="1" applyAlignment="1">
      <alignment horizontal="left" wrapText="1"/>
    </xf>
    <xf numFmtId="0" fontId="76" fillId="0" borderId="10" xfId="0" applyFont="1" applyBorder="1" applyAlignment="1">
      <alignment vertical="top" wrapText="1"/>
    </xf>
    <xf numFmtId="0" fontId="0" fillId="0" borderId="18" xfId="0" applyFont="1" applyBorder="1" applyAlignment="1">
      <alignment horizontal="center"/>
    </xf>
    <xf numFmtId="0" fontId="0" fillId="33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left" vertical="center"/>
    </xf>
    <xf numFmtId="0" fontId="40" fillId="37" borderId="14" xfId="0" applyFont="1" applyFill="1" applyBorder="1" applyAlignment="1">
      <alignment vertical="center"/>
    </xf>
    <xf numFmtId="0" fontId="40" fillId="37" borderId="15" xfId="57" applyFont="1" applyFill="1" applyBorder="1" applyAlignment="1">
      <alignment horizontal="left"/>
      <protection/>
    </xf>
    <xf numFmtId="0" fontId="40" fillId="37" borderId="21" xfId="0" applyFont="1" applyFill="1" applyBorder="1" applyAlignment="1">
      <alignment horizontal="left"/>
    </xf>
    <xf numFmtId="0" fontId="40" fillId="37" borderId="18" xfId="0" applyFont="1" applyFill="1" applyBorder="1" applyAlignment="1" applyProtection="1">
      <alignment horizontal="left"/>
      <protection locked="0"/>
    </xf>
    <xf numFmtId="0" fontId="40" fillId="37" borderId="14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/>
    </xf>
    <xf numFmtId="49" fontId="50" fillId="0" borderId="18" xfId="0" applyNumberFormat="1" applyFont="1" applyFill="1" applyBorder="1" applyAlignment="1">
      <alignment horizontal="center" vertical="center"/>
    </xf>
    <xf numFmtId="49" fontId="50" fillId="37" borderId="21" xfId="0" applyNumberFormat="1" applyFont="1" applyFill="1" applyBorder="1" applyAlignment="1">
      <alignment horizontal="center"/>
    </xf>
    <xf numFmtId="49" fontId="50" fillId="37" borderId="15" xfId="0" applyNumberFormat="1" applyFont="1" applyFill="1" applyBorder="1" applyAlignment="1">
      <alignment horizontal="center"/>
    </xf>
    <xf numFmtId="0" fontId="41" fillId="0" borderId="15" xfId="0" applyFont="1" applyFill="1" applyBorder="1" applyAlignment="1">
      <alignment horizontal="left" wrapText="1"/>
    </xf>
    <xf numFmtId="0" fontId="0" fillId="0" borderId="67" xfId="0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0" fontId="19" fillId="0" borderId="18" xfId="0" applyFont="1" applyFill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1" fontId="3" fillId="34" borderId="18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71" xfId="0" applyBorder="1" applyAlignment="1">
      <alignment/>
    </xf>
    <xf numFmtId="1" fontId="6" fillId="22" borderId="21" xfId="0" applyNumberFormat="1" applyFont="1" applyFill="1" applyBorder="1" applyAlignment="1">
      <alignment horizontal="center"/>
    </xf>
    <xf numFmtId="1" fontId="6" fillId="22" borderId="14" xfId="0" applyNumberFormat="1" applyFont="1" applyFill="1" applyBorder="1" applyAlignment="1">
      <alignment horizontal="center"/>
    </xf>
    <xf numFmtId="1" fontId="6" fillId="22" borderId="15" xfId="0" applyNumberFormat="1" applyFont="1" applyFill="1" applyBorder="1" applyAlignment="1">
      <alignment horizontal="center"/>
    </xf>
    <xf numFmtId="1" fontId="6" fillId="22" borderId="18" xfId="0" applyNumberFormat="1" applyFont="1" applyFill="1" applyBorder="1" applyAlignment="1">
      <alignment horizontal="center"/>
    </xf>
    <xf numFmtId="0" fontId="20" fillId="22" borderId="10" xfId="0" applyFont="1" applyFill="1" applyBorder="1" applyAlignment="1" applyProtection="1">
      <alignment horizontal="left" vertical="center" wrapText="1"/>
      <protection/>
    </xf>
    <xf numFmtId="0" fontId="0" fillId="22" borderId="16" xfId="0" applyFill="1" applyBorder="1" applyAlignment="1">
      <alignment/>
    </xf>
    <xf numFmtId="49" fontId="76" fillId="0" borderId="23" xfId="0" applyNumberFormat="1" applyFont="1" applyBorder="1" applyAlignment="1">
      <alignment horizontal="left" vertical="top"/>
    </xf>
    <xf numFmtId="49" fontId="19" fillId="0" borderId="10" xfId="0" applyNumberFormat="1" applyFont="1" applyFill="1" applyBorder="1" applyAlignment="1">
      <alignment horizontal="left"/>
    </xf>
    <xf numFmtId="49" fontId="19" fillId="0" borderId="13" xfId="0" applyNumberFormat="1" applyFont="1" applyFill="1" applyBorder="1" applyAlignment="1">
      <alignment horizontal="left"/>
    </xf>
    <xf numFmtId="49" fontId="40" fillId="0" borderId="18" xfId="0" applyNumberFormat="1" applyFont="1" applyFill="1" applyBorder="1" applyAlignment="1">
      <alignment horizontal="left"/>
    </xf>
    <xf numFmtId="49" fontId="40" fillId="0" borderId="14" xfId="0" applyNumberFormat="1" applyFont="1" applyFill="1" applyBorder="1" applyAlignment="1">
      <alignment horizontal="left"/>
    </xf>
    <xf numFmtId="0" fontId="19" fillId="22" borderId="67" xfId="0" applyFont="1" applyFill="1" applyBorder="1" applyAlignment="1">
      <alignment horizontal="left" vertical="center"/>
    </xf>
    <xf numFmtId="49" fontId="19" fillId="22" borderId="67" xfId="0" applyNumberFormat="1" applyFont="1" applyFill="1" applyBorder="1" applyAlignment="1">
      <alignment vertical="center"/>
    </xf>
    <xf numFmtId="0" fontId="0" fillId="22" borderId="16" xfId="0" applyFont="1" applyFill="1" applyBorder="1" applyAlignment="1">
      <alignment/>
    </xf>
    <xf numFmtId="0" fontId="19" fillId="37" borderId="67" xfId="0" applyFont="1" applyFill="1" applyBorder="1" applyAlignment="1">
      <alignment/>
    </xf>
    <xf numFmtId="0" fontId="20" fillId="37" borderId="67" xfId="0" applyFont="1" applyFill="1" applyBorder="1" applyAlignment="1">
      <alignment horizontal="left" wrapText="1"/>
    </xf>
    <xf numFmtId="0" fontId="19" fillId="37" borderId="23" xfId="57" applyFont="1" applyFill="1" applyBorder="1" applyAlignment="1">
      <alignment horizontal="left" vertical="top" wrapText="1"/>
      <protection/>
    </xf>
    <xf numFmtId="49" fontId="19" fillId="37" borderId="23" xfId="57" applyNumberFormat="1" applyFont="1" applyFill="1" applyBorder="1" applyAlignment="1">
      <alignment horizontal="left" vertical="top" wrapText="1"/>
      <protection/>
    </xf>
    <xf numFmtId="0" fontId="20" fillId="37" borderId="23" xfId="57" applyFont="1" applyFill="1" applyBorder="1">
      <alignment/>
      <protection/>
    </xf>
    <xf numFmtId="0" fontId="80" fillId="37" borderId="13" xfId="0" applyFont="1" applyFill="1" applyBorder="1" applyAlignment="1">
      <alignment wrapText="1"/>
    </xf>
    <xf numFmtId="49" fontId="19" fillId="37" borderId="13" xfId="0" applyNumberFormat="1" applyFont="1" applyFill="1" applyBorder="1" applyAlignment="1">
      <alignment vertical="center"/>
    </xf>
    <xf numFmtId="0" fontId="20" fillId="37" borderId="13" xfId="0" applyFont="1" applyFill="1" applyBorder="1" applyAlignment="1" applyProtection="1">
      <alignment horizontal="left" vertical="center" wrapText="1"/>
      <protection/>
    </xf>
    <xf numFmtId="0" fontId="19" fillId="0" borderId="67" xfId="0" applyFont="1" applyFill="1" applyBorder="1" applyAlignment="1">
      <alignment horizontal="left" vertical="center"/>
    </xf>
    <xf numFmtId="49" fontId="19" fillId="0" borderId="67" xfId="0" applyNumberFormat="1" applyFont="1" applyFill="1" applyBorder="1" applyAlignment="1">
      <alignment vertical="center"/>
    </xf>
    <xf numFmtId="0" fontId="20" fillId="37" borderId="67" xfId="0" applyFont="1" applyFill="1" applyBorder="1" applyAlignment="1" applyProtection="1">
      <alignment horizontal="left" vertical="center" wrapText="1"/>
      <protection/>
    </xf>
    <xf numFmtId="0" fontId="19" fillId="0" borderId="23" xfId="0" applyFont="1" applyFill="1" applyBorder="1" applyAlignment="1">
      <alignment horizontal="left"/>
    </xf>
    <xf numFmtId="49" fontId="19" fillId="0" borderId="23" xfId="0" applyNumberFormat="1" applyFont="1" applyFill="1" applyBorder="1" applyAlignment="1">
      <alignment vertical="center"/>
    </xf>
    <xf numFmtId="0" fontId="20" fillId="37" borderId="2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>
      <alignment/>
    </xf>
    <xf numFmtId="49" fontId="19" fillId="0" borderId="13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left" wrapText="1"/>
    </xf>
    <xf numFmtId="0" fontId="19" fillId="22" borderId="67" xfId="0" applyFont="1" applyFill="1" applyBorder="1" applyAlignment="1">
      <alignment/>
    </xf>
    <xf numFmtId="0" fontId="20" fillId="22" borderId="67" xfId="0" applyFont="1" applyFill="1" applyBorder="1" applyAlignment="1" applyProtection="1">
      <alignment horizontal="left" vertical="center" wrapText="1"/>
      <protection/>
    </xf>
    <xf numFmtId="0" fontId="0" fillId="22" borderId="45" xfId="0" applyFont="1" applyFill="1" applyBorder="1" applyAlignment="1">
      <alignment/>
    </xf>
    <xf numFmtId="0" fontId="0" fillId="22" borderId="45" xfId="0" applyFill="1" applyBorder="1" applyAlignment="1">
      <alignment/>
    </xf>
    <xf numFmtId="0" fontId="19" fillId="37" borderId="22" xfId="0" applyFont="1" applyFill="1" applyBorder="1" applyAlignment="1">
      <alignment/>
    </xf>
    <xf numFmtId="0" fontId="19" fillId="37" borderId="12" xfId="0" applyFont="1" applyFill="1" applyBorder="1" applyAlignment="1">
      <alignment vertical="center"/>
    </xf>
    <xf numFmtId="49" fontId="19" fillId="37" borderId="13" xfId="0" applyNumberFormat="1" applyFont="1" applyFill="1" applyBorder="1" applyAlignment="1">
      <alignment horizontal="left"/>
    </xf>
    <xf numFmtId="0" fontId="20" fillId="0" borderId="13" xfId="57" applyFont="1" applyFill="1" applyBorder="1">
      <alignment/>
      <protection/>
    </xf>
    <xf numFmtId="0" fontId="75" fillId="36" borderId="13" xfId="0" applyFont="1" applyFill="1" applyBorder="1" applyAlignment="1">
      <alignment horizontal="center" wrapText="1"/>
    </xf>
    <xf numFmtId="0" fontId="74" fillId="35" borderId="22" xfId="0" applyFont="1" applyFill="1" applyBorder="1" applyAlignment="1">
      <alignment horizontal="center" vertical="top" wrapText="1"/>
    </xf>
    <xf numFmtId="0" fontId="74" fillId="35" borderId="23" xfId="0" applyFont="1" applyFill="1" applyBorder="1" applyAlignment="1">
      <alignment horizontal="center" vertical="top" wrapText="1"/>
    </xf>
    <xf numFmtId="0" fontId="75" fillId="36" borderId="10" xfId="0" applyFont="1" applyFill="1" applyBorder="1" applyAlignment="1">
      <alignment horizontal="center" wrapText="1"/>
    </xf>
    <xf numFmtId="0" fontId="6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0" fillId="0" borderId="56" xfId="57" applyFont="1" applyFill="1" applyBorder="1" applyAlignment="1">
      <alignment horizontal="center" vertical="center" wrapText="1"/>
      <protection/>
    </xf>
    <xf numFmtId="0" fontId="50" fillId="0" borderId="72" xfId="57" applyFont="1" applyFill="1" applyBorder="1" applyAlignment="1">
      <alignment horizontal="center" vertical="center" wrapText="1"/>
      <protection/>
    </xf>
    <xf numFmtId="0" fontId="0" fillId="33" borderId="28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40" fillId="0" borderId="56" xfId="57" applyFont="1" applyBorder="1" applyAlignment="1">
      <alignment horizontal="center" vertical="center"/>
      <protection/>
    </xf>
    <xf numFmtId="0" fontId="40" fillId="0" borderId="72" xfId="57" applyFont="1" applyBorder="1" applyAlignment="1">
      <alignment horizontal="center" vertical="center"/>
      <protection/>
    </xf>
    <xf numFmtId="0" fontId="40" fillId="0" borderId="73" xfId="57" applyFont="1" applyBorder="1" applyAlignment="1">
      <alignment horizontal="center" vertical="center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3" borderId="2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8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14" fontId="0" fillId="0" borderId="0" xfId="0" applyNumberFormat="1" applyAlignment="1">
      <alignment horizontal="center"/>
    </xf>
    <xf numFmtId="0" fontId="74" fillId="35" borderId="61" xfId="0" applyFont="1" applyFill="1" applyBorder="1" applyAlignment="1">
      <alignment horizontal="center" vertical="top" wrapText="1"/>
    </xf>
    <xf numFmtId="0" fontId="74" fillId="35" borderId="66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78" xfId="0" applyFont="1" applyBorder="1" applyAlignment="1">
      <alignment horizontal="center" vertical="center" wrapText="1"/>
    </xf>
    <xf numFmtId="0" fontId="2" fillId="0" borderId="74" xfId="0" applyFont="1" applyBorder="1" applyAlignment="1">
      <alignment/>
    </xf>
    <xf numFmtId="0" fontId="4" fillId="0" borderId="28" xfId="0" applyFont="1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/>
    </xf>
    <xf numFmtId="0" fontId="13" fillId="0" borderId="8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7" fillId="0" borderId="28" xfId="0" applyFont="1" applyBorder="1" applyAlignment="1">
      <alignment horizontal="center" wrapText="1"/>
    </xf>
    <xf numFmtId="0" fontId="67" fillId="0" borderId="26" xfId="0" applyFont="1" applyBorder="1" applyAlignment="1">
      <alignment horizontal="center" wrapText="1"/>
    </xf>
    <xf numFmtId="0" fontId="72" fillId="0" borderId="23" xfId="0" applyFont="1" applyBorder="1" applyAlignment="1">
      <alignment horizontal="center" vertical="top" wrapText="1"/>
    </xf>
    <xf numFmtId="0" fontId="72" fillId="0" borderId="33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72" fillId="0" borderId="59" xfId="0" applyFont="1" applyBorder="1" applyAlignment="1">
      <alignment horizontal="center" vertical="top" wrapText="1"/>
    </xf>
    <xf numFmtId="0" fontId="72" fillId="0" borderId="70" xfId="0" applyFont="1" applyBorder="1" applyAlignment="1">
      <alignment horizontal="center" vertical="top" wrapText="1"/>
    </xf>
    <xf numFmtId="0" fontId="71" fillId="0" borderId="11" xfId="0" applyFont="1" applyBorder="1" applyAlignment="1">
      <alignment horizontal="center" vertical="top" wrapText="1"/>
    </xf>
    <xf numFmtId="0" fontId="72" fillId="0" borderId="84" xfId="0" applyFont="1" applyBorder="1" applyAlignment="1">
      <alignment horizontal="center" vertical="top" wrapText="1"/>
    </xf>
    <xf numFmtId="0" fontId="72" fillId="0" borderId="19" xfId="0" applyFont="1" applyBorder="1" applyAlignment="1">
      <alignment horizontal="center" vertical="top" wrapText="1"/>
    </xf>
    <xf numFmtId="0" fontId="72" fillId="0" borderId="67" xfId="0" applyFont="1" applyBorder="1" applyAlignment="1">
      <alignment horizontal="center" vertical="top" wrapText="1"/>
    </xf>
    <xf numFmtId="0" fontId="72" fillId="0" borderId="5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center" vertical="top" wrapText="1"/>
    </xf>
    <xf numFmtId="0" fontId="72" fillId="0" borderId="36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zoomScale="90" zoomScaleNormal="90" zoomScalePageLayoutView="0" workbookViewId="0" topLeftCell="A33">
      <selection activeCell="G44" sqref="G44:H49"/>
    </sheetView>
  </sheetViews>
  <sheetFormatPr defaultColWidth="9.140625" defaultRowHeight="15"/>
  <cols>
    <col min="1" max="1" width="4.421875" style="0" customWidth="1"/>
    <col min="2" max="2" width="11.00390625" style="0" customWidth="1"/>
    <col min="3" max="3" width="27.57421875" style="0" customWidth="1"/>
    <col min="4" max="4" width="6.7109375" style="0" customWidth="1"/>
    <col min="5" max="5" width="27.00390625" style="0" customWidth="1"/>
    <col min="6" max="7" width="20.00390625" style="0" customWidth="1"/>
    <col min="8" max="8" width="28.57421875" style="0" customWidth="1"/>
    <col min="9" max="11" width="5.7109375" style="0" customWidth="1"/>
    <col min="12" max="12" width="6.28125" style="0" customWidth="1"/>
    <col min="13" max="13" width="6.421875" style="0" customWidth="1"/>
    <col min="14" max="14" width="6.8515625" style="0" customWidth="1"/>
    <col min="15" max="15" width="6.7109375" style="0" customWidth="1"/>
    <col min="16" max="16" width="8.421875" style="0" customWidth="1"/>
  </cols>
  <sheetData>
    <row r="1" spans="1:7" ht="15">
      <c r="A1" s="45" t="s">
        <v>39</v>
      </c>
      <c r="D1" s="4"/>
      <c r="E1" s="4"/>
      <c r="F1" s="4"/>
      <c r="G1" s="4"/>
    </row>
    <row r="2" spans="1:17" ht="15">
      <c r="A2" s="45" t="s">
        <v>40</v>
      </c>
      <c r="B2" s="6"/>
      <c r="C2" s="6"/>
      <c r="D2" s="6"/>
      <c r="E2" s="32"/>
      <c r="F2" s="32"/>
      <c r="G2" s="32"/>
      <c r="H2" s="1"/>
      <c r="I2" s="1"/>
      <c r="J2" s="1"/>
      <c r="K2" s="1"/>
      <c r="L2" s="461" t="s">
        <v>6</v>
      </c>
      <c r="M2" s="461"/>
      <c r="N2" s="461"/>
      <c r="O2" s="482" t="s">
        <v>147</v>
      </c>
      <c r="P2" s="482"/>
      <c r="Q2" s="482"/>
    </row>
    <row r="3" spans="1:17" ht="15">
      <c r="A3" s="45"/>
      <c r="B3" s="6"/>
      <c r="C3" s="6"/>
      <c r="D3" s="6"/>
      <c r="E3" s="32"/>
      <c r="F3" s="32"/>
      <c r="G3" s="32"/>
      <c r="H3" s="1"/>
      <c r="I3" s="1"/>
      <c r="J3" s="1"/>
      <c r="K3" s="1"/>
      <c r="M3" s="483" t="s">
        <v>7</v>
      </c>
      <c r="N3" s="483"/>
      <c r="O3" s="482" t="s">
        <v>265</v>
      </c>
      <c r="P3" s="482"/>
      <c r="Q3" s="482"/>
    </row>
    <row r="4" spans="1:17" ht="15">
      <c r="A4" s="46" t="s">
        <v>42</v>
      </c>
      <c r="B4" s="6"/>
      <c r="C4" s="6"/>
      <c r="D4" s="6"/>
      <c r="E4" s="32"/>
      <c r="F4" s="32"/>
      <c r="G4" s="32"/>
      <c r="H4" s="1"/>
      <c r="I4" s="1"/>
      <c r="J4" s="1"/>
      <c r="K4" s="1"/>
      <c r="M4" s="483" t="s">
        <v>8</v>
      </c>
      <c r="N4" s="483"/>
      <c r="O4" s="484">
        <v>43169</v>
      </c>
      <c r="P4" s="482"/>
      <c r="Q4" s="482"/>
    </row>
    <row r="5" spans="2:1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ht="15">
      <c r="A6" s="460" t="s">
        <v>28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</row>
    <row r="7" spans="1:18" ht="15">
      <c r="A7" s="460" t="s">
        <v>43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</row>
    <row r="8" spans="1:18" ht="8.25" customHeight="1">
      <c r="A8" s="460"/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18" ht="18.75">
      <c r="A9" s="481" t="s">
        <v>0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</row>
    <row r="10" ht="12" customHeight="1" thickBot="1"/>
    <row r="11" spans="1:17" ht="12.75" customHeight="1" thickBot="1">
      <c r="A11" s="471" t="s">
        <v>31</v>
      </c>
      <c r="B11" s="471" t="s">
        <v>32</v>
      </c>
      <c r="C11" s="462" t="s">
        <v>33</v>
      </c>
      <c r="D11" s="471" t="s">
        <v>34</v>
      </c>
      <c r="E11" s="462" t="s">
        <v>35</v>
      </c>
      <c r="F11" s="462" t="s">
        <v>37</v>
      </c>
      <c r="G11" s="462" t="s">
        <v>36</v>
      </c>
      <c r="H11" s="462" t="s">
        <v>38</v>
      </c>
      <c r="I11" s="468" t="s">
        <v>1</v>
      </c>
      <c r="J11" s="469"/>
      <c r="K11" s="469"/>
      <c r="L11" s="469"/>
      <c r="M11" s="469"/>
      <c r="N11" s="469"/>
      <c r="O11" s="469"/>
      <c r="P11" s="470"/>
      <c r="Q11" s="478" t="s">
        <v>2</v>
      </c>
    </row>
    <row r="12" spans="1:17" ht="26.25" customHeight="1" thickBot="1">
      <c r="A12" s="472"/>
      <c r="B12" s="472"/>
      <c r="C12" s="463"/>
      <c r="D12" s="472"/>
      <c r="E12" s="463"/>
      <c r="F12" s="463"/>
      <c r="G12" s="463"/>
      <c r="H12" s="463"/>
      <c r="I12" s="464" t="s">
        <v>30</v>
      </c>
      <c r="J12" s="465"/>
      <c r="K12" s="465"/>
      <c r="L12" s="465"/>
      <c r="M12" s="465"/>
      <c r="N12" s="474" t="s">
        <v>3</v>
      </c>
      <c r="O12" s="476" t="s">
        <v>12</v>
      </c>
      <c r="P12" s="466" t="s">
        <v>13</v>
      </c>
      <c r="Q12" s="479"/>
    </row>
    <row r="13" spans="1:17" ht="27.75" customHeight="1" thickBot="1">
      <c r="A13" s="472"/>
      <c r="B13" s="472"/>
      <c r="C13" s="463"/>
      <c r="D13" s="472"/>
      <c r="E13" s="463"/>
      <c r="F13" s="463"/>
      <c r="G13" s="463"/>
      <c r="H13" s="463"/>
      <c r="I13" s="27" t="s">
        <v>9</v>
      </c>
      <c r="J13" s="27" t="s">
        <v>10</v>
      </c>
      <c r="K13" s="28" t="s">
        <v>11</v>
      </c>
      <c r="L13" s="29" t="s">
        <v>18</v>
      </c>
      <c r="M13" s="29" t="s">
        <v>19</v>
      </c>
      <c r="N13" s="475"/>
      <c r="O13" s="477"/>
      <c r="P13" s="467"/>
      <c r="Q13" s="479"/>
    </row>
    <row r="14" spans="1:17" ht="15.75" thickBot="1">
      <c r="A14" s="473"/>
      <c r="B14" s="472"/>
      <c r="C14" s="463"/>
      <c r="D14" s="472"/>
      <c r="E14" s="463"/>
      <c r="F14" s="463"/>
      <c r="G14" s="463"/>
      <c r="H14" s="463"/>
      <c r="I14" s="18" t="s">
        <v>16</v>
      </c>
      <c r="J14" s="18" t="s">
        <v>16</v>
      </c>
      <c r="K14" s="18" t="s">
        <v>16</v>
      </c>
      <c r="L14" s="17" t="s">
        <v>16</v>
      </c>
      <c r="M14" s="216" t="s">
        <v>26</v>
      </c>
      <c r="N14" s="16" t="s">
        <v>4</v>
      </c>
      <c r="O14" s="16" t="s">
        <v>4</v>
      </c>
      <c r="P14" s="16" t="s">
        <v>14</v>
      </c>
      <c r="Q14" s="480"/>
    </row>
    <row r="15" spans="1:17" ht="15">
      <c r="A15" s="208">
        <v>1</v>
      </c>
      <c r="B15" s="248">
        <v>66</v>
      </c>
      <c r="C15" s="323" t="s">
        <v>168</v>
      </c>
      <c r="D15" s="324" t="s">
        <v>160</v>
      </c>
      <c r="E15" s="325" t="s">
        <v>161</v>
      </c>
      <c r="F15" s="247" t="s">
        <v>265</v>
      </c>
      <c r="G15" s="248" t="s">
        <v>266</v>
      </c>
      <c r="H15" s="301" t="s">
        <v>271</v>
      </c>
      <c r="I15" s="249">
        <v>10</v>
      </c>
      <c r="J15" s="250">
        <v>10</v>
      </c>
      <c r="K15" s="250">
        <v>10</v>
      </c>
      <c r="L15" s="250">
        <v>10</v>
      </c>
      <c r="M15" s="251">
        <v>10</v>
      </c>
      <c r="N15" s="302">
        <v>50</v>
      </c>
      <c r="O15" s="302">
        <v>40</v>
      </c>
      <c r="P15" s="242">
        <v>90</v>
      </c>
      <c r="Q15" s="233">
        <v>1</v>
      </c>
    </row>
    <row r="16" spans="1:17" ht="15">
      <c r="A16" s="209">
        <v>2</v>
      </c>
      <c r="B16" s="241">
        <v>54</v>
      </c>
      <c r="C16" s="326" t="s">
        <v>150</v>
      </c>
      <c r="D16" s="327" t="s">
        <v>165</v>
      </c>
      <c r="E16" s="282" t="s">
        <v>147</v>
      </c>
      <c r="F16" s="253" t="s">
        <v>265</v>
      </c>
      <c r="G16" s="241" t="s">
        <v>266</v>
      </c>
      <c r="H16" s="303" t="s">
        <v>268</v>
      </c>
      <c r="I16" s="254">
        <v>10</v>
      </c>
      <c r="J16" s="255">
        <v>10</v>
      </c>
      <c r="K16" s="255">
        <v>10</v>
      </c>
      <c r="L16" s="255">
        <v>9</v>
      </c>
      <c r="M16" s="256">
        <v>10</v>
      </c>
      <c r="N16" s="257">
        <v>49</v>
      </c>
      <c r="O16" s="257">
        <v>40</v>
      </c>
      <c r="P16" s="243">
        <v>89</v>
      </c>
      <c r="Q16" s="234">
        <v>2</v>
      </c>
    </row>
    <row r="17" spans="1:17" ht="15.75" thickBot="1">
      <c r="A17" s="209">
        <v>3</v>
      </c>
      <c r="B17" s="259">
        <v>69</v>
      </c>
      <c r="C17" s="328" t="s">
        <v>171</v>
      </c>
      <c r="D17" s="329" t="s">
        <v>165</v>
      </c>
      <c r="E17" s="285" t="s">
        <v>161</v>
      </c>
      <c r="F17" s="258" t="s">
        <v>265</v>
      </c>
      <c r="G17" s="259" t="s">
        <v>266</v>
      </c>
      <c r="H17" s="304" t="s">
        <v>272</v>
      </c>
      <c r="I17" s="260">
        <v>10</v>
      </c>
      <c r="J17" s="261">
        <v>10</v>
      </c>
      <c r="K17" s="261">
        <v>8</v>
      </c>
      <c r="L17" s="261">
        <v>10</v>
      </c>
      <c r="M17" s="262">
        <v>10</v>
      </c>
      <c r="N17" s="305">
        <v>48</v>
      </c>
      <c r="O17" s="305">
        <v>40</v>
      </c>
      <c r="P17" s="244">
        <v>88</v>
      </c>
      <c r="Q17" s="235">
        <v>3</v>
      </c>
    </row>
    <row r="18" spans="1:17" ht="15">
      <c r="A18" s="209">
        <v>4</v>
      </c>
      <c r="B18" s="240">
        <v>57</v>
      </c>
      <c r="C18" s="330" t="s">
        <v>153</v>
      </c>
      <c r="D18" s="278" t="s">
        <v>165</v>
      </c>
      <c r="E18" s="331" t="s">
        <v>147</v>
      </c>
      <c r="F18" s="248" t="s">
        <v>265</v>
      </c>
      <c r="G18" s="248" t="s">
        <v>266</v>
      </c>
      <c r="H18" s="248" t="s">
        <v>269</v>
      </c>
      <c r="I18" s="306">
        <v>10</v>
      </c>
      <c r="J18" s="250">
        <v>10</v>
      </c>
      <c r="K18" s="250">
        <v>10</v>
      </c>
      <c r="L18" s="250">
        <v>5</v>
      </c>
      <c r="M18" s="307">
        <v>10</v>
      </c>
      <c r="N18" s="252">
        <f>I18+J18+K18+L18+M18</f>
        <v>45</v>
      </c>
      <c r="O18" s="252">
        <v>39</v>
      </c>
      <c r="P18" s="242">
        <v>84</v>
      </c>
      <c r="Q18" s="208" t="s">
        <v>276</v>
      </c>
    </row>
    <row r="19" spans="1:17" ht="15">
      <c r="A19" s="209">
        <v>5</v>
      </c>
      <c r="B19" s="241">
        <v>63</v>
      </c>
      <c r="C19" s="332" t="s">
        <v>164</v>
      </c>
      <c r="D19" s="287" t="s">
        <v>165</v>
      </c>
      <c r="E19" s="333" t="s">
        <v>161</v>
      </c>
      <c r="F19" s="241" t="s">
        <v>265</v>
      </c>
      <c r="G19" s="241" t="s">
        <v>266</v>
      </c>
      <c r="H19" s="241" t="s">
        <v>272</v>
      </c>
      <c r="I19" s="308">
        <v>10</v>
      </c>
      <c r="J19" s="255">
        <v>10</v>
      </c>
      <c r="K19" s="255">
        <v>10</v>
      </c>
      <c r="L19" s="255">
        <v>5</v>
      </c>
      <c r="M19" s="309">
        <v>10</v>
      </c>
      <c r="N19" s="269">
        <v>45</v>
      </c>
      <c r="O19" s="269">
        <v>39</v>
      </c>
      <c r="P19" s="243">
        <v>84</v>
      </c>
      <c r="Q19" s="209" t="s">
        <v>276</v>
      </c>
    </row>
    <row r="20" spans="1:17" ht="15">
      <c r="A20" s="209">
        <v>6</v>
      </c>
      <c r="B20" s="241">
        <v>52</v>
      </c>
      <c r="C20" s="280" t="s">
        <v>148</v>
      </c>
      <c r="D20" s="287" t="s">
        <v>173</v>
      </c>
      <c r="E20" s="334" t="s">
        <v>147</v>
      </c>
      <c r="F20" s="241" t="s">
        <v>265</v>
      </c>
      <c r="G20" s="241" t="s">
        <v>266</v>
      </c>
      <c r="H20" s="241" t="s">
        <v>268</v>
      </c>
      <c r="I20" s="308">
        <v>5</v>
      </c>
      <c r="J20" s="255">
        <v>10</v>
      </c>
      <c r="K20" s="255">
        <v>5</v>
      </c>
      <c r="L20" s="255">
        <v>10</v>
      </c>
      <c r="M20" s="309">
        <v>10</v>
      </c>
      <c r="N20" s="257">
        <f aca="true" t="shared" si="0" ref="N20:N26">I20+J20+K20+L20+M20</f>
        <v>40</v>
      </c>
      <c r="O20" s="257">
        <v>38</v>
      </c>
      <c r="P20" s="243">
        <v>78</v>
      </c>
      <c r="Q20" s="234"/>
    </row>
    <row r="21" spans="1:17" ht="15">
      <c r="A21" s="209">
        <v>7</v>
      </c>
      <c r="B21" s="241">
        <v>51</v>
      </c>
      <c r="C21" s="335" t="s">
        <v>146</v>
      </c>
      <c r="D21" s="287" t="s">
        <v>173</v>
      </c>
      <c r="E21" s="334" t="s">
        <v>147</v>
      </c>
      <c r="F21" s="241" t="s">
        <v>265</v>
      </c>
      <c r="G21" s="241" t="s">
        <v>266</v>
      </c>
      <c r="H21" s="241" t="s">
        <v>268</v>
      </c>
      <c r="I21" s="308">
        <v>10</v>
      </c>
      <c r="J21" s="255">
        <v>10</v>
      </c>
      <c r="K21" s="255">
        <v>5</v>
      </c>
      <c r="L21" s="255">
        <v>5</v>
      </c>
      <c r="M21" s="309">
        <v>10</v>
      </c>
      <c r="N21" s="257">
        <f t="shared" si="0"/>
        <v>40</v>
      </c>
      <c r="O21" s="257">
        <v>37</v>
      </c>
      <c r="P21" s="243">
        <v>77</v>
      </c>
      <c r="Q21" s="234"/>
    </row>
    <row r="22" spans="1:17" ht="15">
      <c r="A22" s="209">
        <v>8</v>
      </c>
      <c r="B22" s="241">
        <v>53</v>
      </c>
      <c r="C22" s="336" t="s">
        <v>149</v>
      </c>
      <c r="D22" s="287" t="s">
        <v>176</v>
      </c>
      <c r="E22" s="334" t="s">
        <v>147</v>
      </c>
      <c r="F22" s="241" t="s">
        <v>265</v>
      </c>
      <c r="G22" s="241" t="s">
        <v>266</v>
      </c>
      <c r="H22" s="241" t="s">
        <v>269</v>
      </c>
      <c r="I22" s="308">
        <v>10</v>
      </c>
      <c r="J22" s="255">
        <v>5</v>
      </c>
      <c r="K22" s="255">
        <v>10</v>
      </c>
      <c r="L22" s="255">
        <v>5</v>
      </c>
      <c r="M22" s="309">
        <v>10</v>
      </c>
      <c r="N22" s="257">
        <f t="shared" si="0"/>
        <v>40</v>
      </c>
      <c r="O22" s="257">
        <v>37</v>
      </c>
      <c r="P22" s="243">
        <v>77</v>
      </c>
      <c r="Q22" s="234"/>
    </row>
    <row r="23" spans="1:17" ht="15">
      <c r="A23" s="209">
        <v>9</v>
      </c>
      <c r="B23" s="241">
        <v>60</v>
      </c>
      <c r="C23" s="335" t="s">
        <v>156</v>
      </c>
      <c r="D23" s="287" t="s">
        <v>157</v>
      </c>
      <c r="E23" s="337" t="s">
        <v>158</v>
      </c>
      <c r="F23" s="241" t="s">
        <v>265</v>
      </c>
      <c r="G23" s="241" t="s">
        <v>266</v>
      </c>
      <c r="H23" s="241" t="s">
        <v>270</v>
      </c>
      <c r="I23" s="308">
        <v>10</v>
      </c>
      <c r="J23" s="255">
        <v>10</v>
      </c>
      <c r="K23" s="255">
        <v>5</v>
      </c>
      <c r="L23" s="255">
        <v>5</v>
      </c>
      <c r="M23" s="309">
        <v>10</v>
      </c>
      <c r="N23" s="257">
        <f t="shared" si="0"/>
        <v>40</v>
      </c>
      <c r="O23" s="257">
        <v>36</v>
      </c>
      <c r="P23" s="243">
        <v>76</v>
      </c>
      <c r="Q23" s="234"/>
    </row>
    <row r="24" spans="1:17" ht="15">
      <c r="A24" s="209">
        <v>10</v>
      </c>
      <c r="B24" s="241">
        <v>55</v>
      </c>
      <c r="C24" s="290" t="s">
        <v>151</v>
      </c>
      <c r="D24" s="281" t="s">
        <v>165</v>
      </c>
      <c r="E24" s="334" t="s">
        <v>147</v>
      </c>
      <c r="F24" s="241" t="s">
        <v>265</v>
      </c>
      <c r="G24" s="241" t="s">
        <v>266</v>
      </c>
      <c r="H24" s="241" t="s">
        <v>268</v>
      </c>
      <c r="I24" s="308">
        <v>10</v>
      </c>
      <c r="J24" s="255">
        <v>10</v>
      </c>
      <c r="K24" s="255">
        <v>5</v>
      </c>
      <c r="L24" s="255">
        <v>5</v>
      </c>
      <c r="M24" s="309">
        <v>10</v>
      </c>
      <c r="N24" s="257">
        <f t="shared" si="0"/>
        <v>40</v>
      </c>
      <c r="O24" s="257">
        <v>34</v>
      </c>
      <c r="P24" s="243">
        <v>74</v>
      </c>
      <c r="Q24" s="234"/>
    </row>
    <row r="25" spans="1:17" ht="15.75" customHeight="1">
      <c r="A25" s="212">
        <v>11</v>
      </c>
      <c r="B25" s="241">
        <v>56</v>
      </c>
      <c r="C25" s="294" t="s">
        <v>152</v>
      </c>
      <c r="D25" s="281" t="s">
        <v>165</v>
      </c>
      <c r="E25" s="334" t="s">
        <v>147</v>
      </c>
      <c r="F25" s="241" t="s">
        <v>265</v>
      </c>
      <c r="G25" s="241" t="s">
        <v>266</v>
      </c>
      <c r="H25" s="241" t="s">
        <v>269</v>
      </c>
      <c r="I25" s="308">
        <v>10</v>
      </c>
      <c r="J25" s="255">
        <v>5</v>
      </c>
      <c r="K25" s="255">
        <v>5</v>
      </c>
      <c r="L25" s="255">
        <v>10</v>
      </c>
      <c r="M25" s="309">
        <v>10</v>
      </c>
      <c r="N25" s="257">
        <f t="shared" si="0"/>
        <v>40</v>
      </c>
      <c r="O25" s="257">
        <v>34</v>
      </c>
      <c r="P25" s="243">
        <v>74</v>
      </c>
      <c r="Q25" s="234"/>
    </row>
    <row r="26" spans="1:17" ht="17.25" customHeight="1">
      <c r="A26" s="212">
        <v>12</v>
      </c>
      <c r="B26" s="241">
        <v>61</v>
      </c>
      <c r="C26" s="338" t="s">
        <v>159</v>
      </c>
      <c r="D26" s="281" t="s">
        <v>160</v>
      </c>
      <c r="E26" s="333" t="s">
        <v>161</v>
      </c>
      <c r="F26" s="241" t="s">
        <v>265</v>
      </c>
      <c r="G26" s="241" t="s">
        <v>266</v>
      </c>
      <c r="H26" s="241" t="s">
        <v>271</v>
      </c>
      <c r="I26" s="308">
        <v>10</v>
      </c>
      <c r="J26" s="255">
        <v>5</v>
      </c>
      <c r="K26" s="255">
        <v>5</v>
      </c>
      <c r="L26" s="255">
        <v>5</v>
      </c>
      <c r="M26" s="309">
        <v>10</v>
      </c>
      <c r="N26" s="269">
        <f t="shared" si="0"/>
        <v>35</v>
      </c>
      <c r="O26" s="269">
        <v>38</v>
      </c>
      <c r="P26" s="243">
        <v>73</v>
      </c>
      <c r="Q26" s="234"/>
    </row>
    <row r="27" spans="1:17" s="201" customFormat="1" ht="16.5" customHeight="1">
      <c r="A27" s="209">
        <v>13</v>
      </c>
      <c r="B27" s="241">
        <v>64</v>
      </c>
      <c r="C27" s="294" t="s">
        <v>166</v>
      </c>
      <c r="D27" s="281" t="s">
        <v>165</v>
      </c>
      <c r="E27" s="333" t="s">
        <v>161</v>
      </c>
      <c r="F27" s="241" t="s">
        <v>265</v>
      </c>
      <c r="G27" s="241" t="s">
        <v>266</v>
      </c>
      <c r="H27" s="241" t="s">
        <v>272</v>
      </c>
      <c r="I27" s="308">
        <v>10</v>
      </c>
      <c r="J27" s="255">
        <v>5</v>
      </c>
      <c r="K27" s="255">
        <v>5</v>
      </c>
      <c r="L27" s="255">
        <v>5</v>
      </c>
      <c r="M27" s="309">
        <v>10</v>
      </c>
      <c r="N27" s="269">
        <v>35</v>
      </c>
      <c r="O27" s="269">
        <v>37</v>
      </c>
      <c r="P27" s="243">
        <v>72</v>
      </c>
      <c r="Q27" s="236"/>
    </row>
    <row r="28" spans="1:17" s="201" customFormat="1" ht="15" customHeight="1" hidden="1">
      <c r="A28" s="209"/>
      <c r="B28" s="241"/>
      <c r="C28" s="294" t="s">
        <v>166</v>
      </c>
      <c r="D28" s="281" t="s">
        <v>165</v>
      </c>
      <c r="E28" s="333" t="s">
        <v>161</v>
      </c>
      <c r="F28" s="241" t="s">
        <v>265</v>
      </c>
      <c r="G28" s="241" t="s">
        <v>266</v>
      </c>
      <c r="H28" s="241"/>
      <c r="I28" s="308"/>
      <c r="J28" s="255"/>
      <c r="K28" s="255"/>
      <c r="L28" s="255"/>
      <c r="M28" s="309"/>
      <c r="N28" s="269"/>
      <c r="O28" s="269"/>
      <c r="P28" s="243"/>
      <c r="Q28" s="236"/>
    </row>
    <row r="29" spans="1:17" s="201" customFormat="1" ht="15" customHeight="1" hidden="1">
      <c r="A29" s="209"/>
      <c r="B29" s="241"/>
      <c r="C29" s="332" t="s">
        <v>164</v>
      </c>
      <c r="D29" s="281" t="s">
        <v>165</v>
      </c>
      <c r="E29" s="333" t="s">
        <v>161</v>
      </c>
      <c r="F29" s="241" t="s">
        <v>265</v>
      </c>
      <c r="G29" s="241" t="s">
        <v>266</v>
      </c>
      <c r="H29" s="241"/>
      <c r="I29" s="308"/>
      <c r="J29" s="255"/>
      <c r="K29" s="255"/>
      <c r="L29" s="255"/>
      <c r="M29" s="309"/>
      <c r="N29" s="269"/>
      <c r="O29" s="269"/>
      <c r="P29" s="243"/>
      <c r="Q29" s="236"/>
    </row>
    <row r="30" spans="1:17" s="201" customFormat="1" ht="17.25" customHeight="1">
      <c r="A30" s="209">
        <v>14</v>
      </c>
      <c r="B30" s="241">
        <v>59</v>
      </c>
      <c r="C30" s="335" t="s">
        <v>155</v>
      </c>
      <c r="D30" s="281" t="s">
        <v>165</v>
      </c>
      <c r="E30" s="334" t="s">
        <v>147</v>
      </c>
      <c r="F30" s="241" t="s">
        <v>265</v>
      </c>
      <c r="G30" s="241" t="s">
        <v>266</v>
      </c>
      <c r="H30" s="241" t="s">
        <v>268</v>
      </c>
      <c r="I30" s="308">
        <v>10</v>
      </c>
      <c r="J30" s="255">
        <v>5</v>
      </c>
      <c r="K30" s="255">
        <v>10</v>
      </c>
      <c r="L30" s="255">
        <v>5</v>
      </c>
      <c r="M30" s="309">
        <v>10</v>
      </c>
      <c r="N30" s="257">
        <f>I30+J30+K30+L30+M30</f>
        <v>40</v>
      </c>
      <c r="O30" s="257">
        <v>29</v>
      </c>
      <c r="P30" s="243">
        <v>69</v>
      </c>
      <c r="Q30" s="234"/>
    </row>
    <row r="31" spans="1:17" ht="18" customHeight="1">
      <c r="A31" s="212">
        <v>15</v>
      </c>
      <c r="B31" s="241">
        <v>71</v>
      </c>
      <c r="C31" s="335" t="s">
        <v>175</v>
      </c>
      <c r="D31" s="281" t="s">
        <v>176</v>
      </c>
      <c r="E31" s="333" t="s">
        <v>174</v>
      </c>
      <c r="F31" s="241" t="s">
        <v>265</v>
      </c>
      <c r="G31" s="241" t="s">
        <v>266</v>
      </c>
      <c r="H31" s="241" t="s">
        <v>274</v>
      </c>
      <c r="I31" s="308">
        <v>10</v>
      </c>
      <c r="J31" s="255">
        <v>5</v>
      </c>
      <c r="K31" s="255">
        <v>5</v>
      </c>
      <c r="L31" s="255">
        <v>5</v>
      </c>
      <c r="M31" s="309">
        <v>10</v>
      </c>
      <c r="N31" s="269">
        <v>35</v>
      </c>
      <c r="O31" s="269">
        <v>34</v>
      </c>
      <c r="P31" s="243">
        <v>69</v>
      </c>
      <c r="Q31" s="234"/>
    </row>
    <row r="32" spans="1:17" ht="17.25" customHeight="1">
      <c r="A32" s="212">
        <v>16</v>
      </c>
      <c r="B32" s="241">
        <v>62</v>
      </c>
      <c r="C32" s="332" t="s">
        <v>162</v>
      </c>
      <c r="D32" s="281" t="s">
        <v>163</v>
      </c>
      <c r="E32" s="333" t="s">
        <v>161</v>
      </c>
      <c r="F32" s="241" t="s">
        <v>265</v>
      </c>
      <c r="G32" s="241" t="s">
        <v>266</v>
      </c>
      <c r="H32" s="241" t="s">
        <v>271</v>
      </c>
      <c r="I32" s="308">
        <v>10</v>
      </c>
      <c r="J32" s="255">
        <v>5</v>
      </c>
      <c r="K32" s="255">
        <v>5</v>
      </c>
      <c r="L32" s="255">
        <v>5</v>
      </c>
      <c r="M32" s="309">
        <v>10</v>
      </c>
      <c r="N32" s="269">
        <f>I32+J32+K32+L32+M32</f>
        <v>35</v>
      </c>
      <c r="O32" s="269">
        <v>31</v>
      </c>
      <c r="P32" s="243">
        <v>66</v>
      </c>
      <c r="Q32" s="234"/>
    </row>
    <row r="33" spans="1:17" ht="17.25" customHeight="1">
      <c r="A33" s="212">
        <v>17</v>
      </c>
      <c r="B33" s="241">
        <v>68</v>
      </c>
      <c r="C33" s="335" t="s">
        <v>170</v>
      </c>
      <c r="D33" s="281" t="s">
        <v>157</v>
      </c>
      <c r="E33" s="333" t="s">
        <v>161</v>
      </c>
      <c r="F33" s="241" t="s">
        <v>265</v>
      </c>
      <c r="G33" s="241" t="s">
        <v>266</v>
      </c>
      <c r="H33" s="241" t="s">
        <v>273</v>
      </c>
      <c r="I33" s="308">
        <v>5</v>
      </c>
      <c r="J33" s="255">
        <v>5</v>
      </c>
      <c r="K33" s="255">
        <v>5</v>
      </c>
      <c r="L33" s="255">
        <v>5</v>
      </c>
      <c r="M33" s="309">
        <v>10</v>
      </c>
      <c r="N33" s="269">
        <v>30</v>
      </c>
      <c r="O33" s="269">
        <v>36</v>
      </c>
      <c r="P33" s="243">
        <v>66</v>
      </c>
      <c r="Q33" s="234"/>
    </row>
    <row r="34" spans="1:17" ht="17.25" customHeight="1">
      <c r="A34" s="212">
        <v>18</v>
      </c>
      <c r="B34" s="241">
        <v>65</v>
      </c>
      <c r="C34" s="338" t="s">
        <v>167</v>
      </c>
      <c r="D34" s="281" t="s">
        <v>160</v>
      </c>
      <c r="E34" s="333" t="s">
        <v>161</v>
      </c>
      <c r="F34" s="241" t="s">
        <v>265</v>
      </c>
      <c r="G34" s="241" t="s">
        <v>266</v>
      </c>
      <c r="H34" s="241" t="s">
        <v>271</v>
      </c>
      <c r="I34" s="308">
        <v>5</v>
      </c>
      <c r="J34" s="255">
        <v>5</v>
      </c>
      <c r="K34" s="255">
        <v>5</v>
      </c>
      <c r="L34" s="255">
        <v>5</v>
      </c>
      <c r="M34" s="309">
        <v>10</v>
      </c>
      <c r="N34" s="269">
        <v>30</v>
      </c>
      <c r="O34" s="269">
        <v>34</v>
      </c>
      <c r="P34" s="243">
        <v>64</v>
      </c>
      <c r="Q34" s="234"/>
    </row>
    <row r="35" spans="1:17" ht="15" customHeight="1">
      <c r="A35" s="212">
        <v>19</v>
      </c>
      <c r="B35" s="241">
        <v>70</v>
      </c>
      <c r="C35" s="339" t="s">
        <v>172</v>
      </c>
      <c r="D35" s="281" t="s">
        <v>173</v>
      </c>
      <c r="E35" s="333" t="s">
        <v>174</v>
      </c>
      <c r="F35" s="241" t="s">
        <v>265</v>
      </c>
      <c r="G35" s="241" t="s">
        <v>266</v>
      </c>
      <c r="H35" s="241" t="s">
        <v>274</v>
      </c>
      <c r="I35" s="308">
        <v>5</v>
      </c>
      <c r="J35" s="255">
        <v>5</v>
      </c>
      <c r="K35" s="255">
        <v>5</v>
      </c>
      <c r="L35" s="255">
        <v>5</v>
      </c>
      <c r="M35" s="309">
        <v>10</v>
      </c>
      <c r="N35" s="269">
        <v>30</v>
      </c>
      <c r="O35" s="269">
        <v>30</v>
      </c>
      <c r="P35" s="243">
        <v>60</v>
      </c>
      <c r="Q35" s="234"/>
    </row>
    <row r="36" spans="1:17" ht="15" customHeight="1">
      <c r="A36" s="212">
        <v>20</v>
      </c>
      <c r="B36" s="241">
        <v>73</v>
      </c>
      <c r="C36" s="241" t="s">
        <v>267</v>
      </c>
      <c r="D36" s="241"/>
      <c r="E36" s="333" t="s">
        <v>174</v>
      </c>
      <c r="F36" s="241" t="s">
        <v>265</v>
      </c>
      <c r="G36" s="241" t="s">
        <v>266</v>
      </c>
      <c r="H36" s="241" t="s">
        <v>275</v>
      </c>
      <c r="I36" s="308">
        <v>5</v>
      </c>
      <c r="J36" s="255">
        <v>5</v>
      </c>
      <c r="K36" s="255">
        <v>5</v>
      </c>
      <c r="L36" s="255">
        <v>5</v>
      </c>
      <c r="M36" s="309">
        <v>10</v>
      </c>
      <c r="N36" s="269">
        <v>30</v>
      </c>
      <c r="O36" s="269">
        <v>30</v>
      </c>
      <c r="P36" s="243">
        <v>60</v>
      </c>
      <c r="Q36" s="234"/>
    </row>
    <row r="37" spans="1:17" ht="18" customHeight="1">
      <c r="A37" s="212">
        <v>21</v>
      </c>
      <c r="B37" s="241">
        <v>67</v>
      </c>
      <c r="C37" s="340" t="s">
        <v>169</v>
      </c>
      <c r="D37" s="281" t="s">
        <v>163</v>
      </c>
      <c r="E37" s="333" t="s">
        <v>161</v>
      </c>
      <c r="F37" s="241" t="s">
        <v>265</v>
      </c>
      <c r="G37" s="241" t="s">
        <v>266</v>
      </c>
      <c r="H37" s="241" t="s">
        <v>271</v>
      </c>
      <c r="I37" s="308">
        <v>5</v>
      </c>
      <c r="J37" s="255">
        <v>5</v>
      </c>
      <c r="K37" s="255">
        <v>5</v>
      </c>
      <c r="L37" s="255">
        <v>5</v>
      </c>
      <c r="M37" s="309">
        <v>10</v>
      </c>
      <c r="N37" s="269">
        <v>30</v>
      </c>
      <c r="O37" s="269">
        <v>28</v>
      </c>
      <c r="P37" s="243">
        <v>58</v>
      </c>
      <c r="Q37" s="234"/>
    </row>
    <row r="38" spans="1:17" ht="18.75" customHeight="1">
      <c r="A38" s="212">
        <v>22</v>
      </c>
      <c r="B38" s="241">
        <v>72</v>
      </c>
      <c r="C38" s="336" t="s">
        <v>177</v>
      </c>
      <c r="D38" s="281" t="s">
        <v>176</v>
      </c>
      <c r="E38" s="333" t="s">
        <v>174</v>
      </c>
      <c r="F38" s="241" t="s">
        <v>265</v>
      </c>
      <c r="G38" s="241" t="s">
        <v>266</v>
      </c>
      <c r="H38" s="241" t="s">
        <v>275</v>
      </c>
      <c r="I38" s="308">
        <v>5</v>
      </c>
      <c r="J38" s="255">
        <v>5</v>
      </c>
      <c r="K38" s="255">
        <v>5</v>
      </c>
      <c r="L38" s="255">
        <v>5</v>
      </c>
      <c r="M38" s="309">
        <v>10</v>
      </c>
      <c r="N38" s="269">
        <v>30</v>
      </c>
      <c r="O38" s="269">
        <v>25</v>
      </c>
      <c r="P38" s="243">
        <v>55</v>
      </c>
      <c r="Q38" s="234"/>
    </row>
    <row r="39" spans="1:17" ht="15">
      <c r="A39" s="212">
        <v>23</v>
      </c>
      <c r="B39" s="241">
        <v>58</v>
      </c>
      <c r="C39" s="341" t="s">
        <v>178</v>
      </c>
      <c r="D39" s="281" t="s">
        <v>176</v>
      </c>
      <c r="E39" s="333" t="s">
        <v>174</v>
      </c>
      <c r="F39" s="241" t="s">
        <v>265</v>
      </c>
      <c r="G39" s="241" t="s">
        <v>266</v>
      </c>
      <c r="H39" s="241" t="s">
        <v>275</v>
      </c>
      <c r="I39" s="308">
        <v>5</v>
      </c>
      <c r="J39" s="255">
        <v>5</v>
      </c>
      <c r="K39" s="255">
        <v>5</v>
      </c>
      <c r="L39" s="255">
        <v>5</v>
      </c>
      <c r="M39" s="309">
        <v>10</v>
      </c>
      <c r="N39" s="269">
        <v>30</v>
      </c>
      <c r="O39" s="269">
        <v>20</v>
      </c>
      <c r="P39" s="243">
        <v>50</v>
      </c>
      <c r="Q39" s="234"/>
    </row>
    <row r="40" spans="1:17" ht="15">
      <c r="A40" s="212">
        <v>24</v>
      </c>
      <c r="B40" s="241"/>
      <c r="C40" s="342" t="s">
        <v>154</v>
      </c>
      <c r="D40" s="343" t="s">
        <v>165</v>
      </c>
      <c r="E40" s="344" t="s">
        <v>147</v>
      </c>
      <c r="F40" s="274" t="s">
        <v>265</v>
      </c>
      <c r="G40" s="274" t="s">
        <v>266</v>
      </c>
      <c r="H40" s="274" t="s">
        <v>269</v>
      </c>
      <c r="I40" s="310">
        <v>0</v>
      </c>
      <c r="J40" s="275">
        <v>0</v>
      </c>
      <c r="K40" s="275">
        <v>0</v>
      </c>
      <c r="L40" s="275">
        <v>0</v>
      </c>
      <c r="M40" s="311">
        <v>0</v>
      </c>
      <c r="N40" s="276">
        <f>I40+J40+K40+L40+M40</f>
        <v>0</v>
      </c>
      <c r="O40" s="276">
        <v>0</v>
      </c>
      <c r="P40" s="243">
        <f>N40+O40</f>
        <v>0</v>
      </c>
      <c r="Q40" s="234"/>
    </row>
    <row r="41" spans="1:17" ht="15">
      <c r="A41" s="212">
        <v>25</v>
      </c>
      <c r="B41" s="312"/>
      <c r="C41" s="345" t="s">
        <v>179</v>
      </c>
      <c r="D41" s="299" t="s">
        <v>176</v>
      </c>
      <c r="E41" s="346" t="s">
        <v>174</v>
      </c>
      <c r="F41" s="313" t="s">
        <v>265</v>
      </c>
      <c r="G41" s="313" t="s">
        <v>266</v>
      </c>
      <c r="H41" s="313"/>
      <c r="I41" s="314">
        <v>0</v>
      </c>
      <c r="J41" s="315">
        <v>0</v>
      </c>
      <c r="K41" s="315">
        <v>0</v>
      </c>
      <c r="L41" s="315">
        <v>0</v>
      </c>
      <c r="M41" s="316">
        <v>0</v>
      </c>
      <c r="N41" s="317">
        <v>0</v>
      </c>
      <c r="O41" s="317">
        <v>0</v>
      </c>
      <c r="P41" s="245">
        <v>0</v>
      </c>
      <c r="Q41" s="237"/>
    </row>
    <row r="42" spans="1:17" ht="15.75" thickBot="1">
      <c r="A42" s="210">
        <v>26</v>
      </c>
      <c r="B42" s="259"/>
      <c r="C42" s="347" t="s">
        <v>180</v>
      </c>
      <c r="D42" s="348" t="s">
        <v>176</v>
      </c>
      <c r="E42" s="349" t="s">
        <v>174</v>
      </c>
      <c r="F42" s="318" t="s">
        <v>265</v>
      </c>
      <c r="G42" s="318" t="s">
        <v>266</v>
      </c>
      <c r="H42" s="318"/>
      <c r="I42" s="319">
        <v>0</v>
      </c>
      <c r="J42" s="320">
        <v>0</v>
      </c>
      <c r="K42" s="320">
        <v>0</v>
      </c>
      <c r="L42" s="320">
        <v>0</v>
      </c>
      <c r="M42" s="321">
        <v>0</v>
      </c>
      <c r="N42" s="322">
        <v>0</v>
      </c>
      <c r="O42" s="322">
        <v>0</v>
      </c>
      <c r="P42" s="244">
        <v>0</v>
      </c>
      <c r="Q42" s="235"/>
    </row>
    <row r="44" ht="15">
      <c r="G44" t="s">
        <v>56</v>
      </c>
    </row>
    <row r="46" spans="7:8" ht="15">
      <c r="G46" s="45" t="s">
        <v>289</v>
      </c>
      <c r="H46" s="45"/>
    </row>
    <row r="48" spans="7:8" ht="15">
      <c r="G48" s="45" t="s">
        <v>290</v>
      </c>
      <c r="H48" s="45"/>
    </row>
    <row r="49" spans="7:8" ht="15">
      <c r="G49" s="45" t="s">
        <v>291</v>
      </c>
      <c r="H49" s="45"/>
    </row>
    <row r="53" ht="16.5" thickBot="1">
      <c r="B53" s="176" t="s">
        <v>125</v>
      </c>
    </row>
    <row r="54" spans="2:5" ht="15.75">
      <c r="B54" s="457" t="s">
        <v>126</v>
      </c>
      <c r="C54" s="458"/>
      <c r="D54" s="458"/>
      <c r="E54" s="184" t="s">
        <v>48</v>
      </c>
    </row>
    <row r="55" spans="2:5" ht="15.75">
      <c r="B55" s="185" t="s">
        <v>9</v>
      </c>
      <c r="C55" s="459" t="s">
        <v>127</v>
      </c>
      <c r="D55" s="459"/>
      <c r="E55" s="186" t="s">
        <v>16</v>
      </c>
    </row>
    <row r="56" spans="2:5" ht="15.75">
      <c r="B56" s="185" t="s">
        <v>10</v>
      </c>
      <c r="C56" s="459" t="s">
        <v>128</v>
      </c>
      <c r="D56" s="459"/>
      <c r="E56" s="186" t="s">
        <v>16</v>
      </c>
    </row>
    <row r="57" spans="2:5" ht="15.75">
      <c r="B57" s="185" t="s">
        <v>11</v>
      </c>
      <c r="C57" s="459" t="s">
        <v>129</v>
      </c>
      <c r="D57" s="459"/>
      <c r="E57" s="186" t="s">
        <v>16</v>
      </c>
    </row>
    <row r="58" spans="2:5" ht="15.75">
      <c r="B58" s="185" t="s">
        <v>18</v>
      </c>
      <c r="C58" s="459" t="s">
        <v>130</v>
      </c>
      <c r="D58" s="459"/>
      <c r="E58" s="186" t="s">
        <v>16</v>
      </c>
    </row>
    <row r="59" spans="2:5" ht="16.5" thickBot="1">
      <c r="B59" s="187" t="s">
        <v>19</v>
      </c>
      <c r="C59" s="456" t="s">
        <v>131</v>
      </c>
      <c r="D59" s="456"/>
      <c r="E59" s="188" t="s">
        <v>132</v>
      </c>
    </row>
  </sheetData>
  <sheetProtection/>
  <mergeCells count="30">
    <mergeCell ref="O2:Q2"/>
    <mergeCell ref="M3:N3"/>
    <mergeCell ref="A6:R6"/>
    <mergeCell ref="O3:Q3"/>
    <mergeCell ref="M4:N4"/>
    <mergeCell ref="O4:Q4"/>
    <mergeCell ref="D11:D14"/>
    <mergeCell ref="E11:E14"/>
    <mergeCell ref="F11:F14"/>
    <mergeCell ref="G11:G14"/>
    <mergeCell ref="A8:R8"/>
    <mergeCell ref="Q11:Q14"/>
    <mergeCell ref="A9:R9"/>
    <mergeCell ref="B11:B14"/>
    <mergeCell ref="A7:R7"/>
    <mergeCell ref="L2:N2"/>
    <mergeCell ref="H11:H14"/>
    <mergeCell ref="I12:M12"/>
    <mergeCell ref="P12:P13"/>
    <mergeCell ref="I11:P11"/>
    <mergeCell ref="A11:A14"/>
    <mergeCell ref="N12:N13"/>
    <mergeCell ref="O12:O13"/>
    <mergeCell ref="C11:C14"/>
    <mergeCell ref="C59:D59"/>
    <mergeCell ref="B54:D54"/>
    <mergeCell ref="C55:D55"/>
    <mergeCell ref="C56:D56"/>
    <mergeCell ref="C57:D57"/>
    <mergeCell ref="C58:D58"/>
  </mergeCells>
  <printOptions horizontalCentered="1"/>
  <pageMargins left="0.236220472440945" right="0.236220472440945" top="0.354330708661417" bottom="0.5" header="0.31496062992126" footer="0.6875"/>
  <pageSetup horizontalDpi="600" verticalDpi="600" orientation="landscape" paperSize="9" scale="72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zoomScale="86" zoomScaleNormal="86" zoomScalePageLayoutView="0" workbookViewId="0" topLeftCell="A24">
      <selection activeCell="K47" sqref="K47"/>
    </sheetView>
  </sheetViews>
  <sheetFormatPr defaultColWidth="9.140625" defaultRowHeight="15"/>
  <cols>
    <col min="1" max="1" width="5.57421875" style="0" customWidth="1"/>
    <col min="2" max="2" width="9.8515625" style="0" customWidth="1"/>
    <col min="3" max="3" width="23.7109375" style="0" customWidth="1"/>
    <col min="4" max="4" width="5.8515625" style="0" customWidth="1"/>
    <col min="5" max="5" width="23.8515625" style="0" customWidth="1"/>
    <col min="6" max="6" width="13.28125" style="0" customWidth="1"/>
    <col min="7" max="7" width="11.421875" style="0" customWidth="1"/>
    <col min="8" max="8" width="23.140625" style="0" customWidth="1"/>
    <col min="9" max="11" width="5.7109375" style="0" customWidth="1"/>
    <col min="12" max="12" width="6.7109375" style="0" customWidth="1"/>
    <col min="13" max="13" width="10.00390625" style="0" customWidth="1"/>
    <col min="14" max="14" width="7.140625" style="0" customWidth="1"/>
    <col min="15" max="15" width="7.7109375" style="0" customWidth="1"/>
    <col min="16" max="16" width="9.00390625" style="0" customWidth="1"/>
  </cols>
  <sheetData>
    <row r="1" spans="1:4" ht="15">
      <c r="A1" s="45" t="s">
        <v>39</v>
      </c>
      <c r="D1" s="4"/>
    </row>
    <row r="2" spans="1:16" ht="15">
      <c r="A2" s="45" t="s">
        <v>40</v>
      </c>
      <c r="B2" s="6"/>
      <c r="C2" s="6"/>
      <c r="D2" s="6"/>
      <c r="E2" s="1"/>
      <c r="F2" s="1"/>
      <c r="G2" s="1"/>
      <c r="H2" s="1"/>
      <c r="J2" s="6"/>
      <c r="K2" s="31"/>
      <c r="L2" s="6" t="s">
        <v>6</v>
      </c>
      <c r="N2" s="482" t="s">
        <v>147</v>
      </c>
      <c r="O2" s="482"/>
      <c r="P2" s="482"/>
    </row>
    <row r="3" spans="1:16" ht="15">
      <c r="A3" s="45"/>
      <c r="B3" s="6"/>
      <c r="C3" s="6"/>
      <c r="D3" s="6"/>
      <c r="E3" s="1"/>
      <c r="F3" s="1"/>
      <c r="G3" s="1"/>
      <c r="H3" s="1"/>
      <c r="J3" s="6"/>
      <c r="K3" s="31"/>
      <c r="L3" s="6" t="s">
        <v>7</v>
      </c>
      <c r="M3" s="6"/>
      <c r="N3" s="482" t="s">
        <v>265</v>
      </c>
      <c r="O3" s="482"/>
      <c r="P3" s="482"/>
    </row>
    <row r="4" spans="1:16" ht="15">
      <c r="A4" s="46" t="s">
        <v>42</v>
      </c>
      <c r="B4" s="6"/>
      <c r="C4" s="6"/>
      <c r="D4" s="6"/>
      <c r="E4" s="1"/>
      <c r="F4" s="1"/>
      <c r="G4" s="1"/>
      <c r="H4" s="1"/>
      <c r="J4" s="6"/>
      <c r="K4" s="31"/>
      <c r="L4" s="6" t="s">
        <v>8</v>
      </c>
      <c r="M4" s="30"/>
      <c r="N4" s="484">
        <v>43169</v>
      </c>
      <c r="O4" s="482"/>
      <c r="P4" s="482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1:16" ht="15">
      <c r="A6" s="460" t="s">
        <v>5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</row>
    <row r="7" spans="1:16" ht="15">
      <c r="A7" s="460" t="s">
        <v>29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</row>
    <row r="8" spans="1:16" ht="15">
      <c r="A8" s="460"/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</row>
    <row r="9" spans="1:16" ht="18.75">
      <c r="A9" s="481" t="s">
        <v>15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</row>
    <row r="10" ht="15.75" thickBot="1"/>
    <row r="11" spans="1:17" ht="12.75" customHeight="1" thickBot="1">
      <c r="A11" s="471" t="s">
        <v>31</v>
      </c>
      <c r="B11" s="471" t="s">
        <v>32</v>
      </c>
      <c r="C11" s="462" t="s">
        <v>33</v>
      </c>
      <c r="D11" s="471" t="s">
        <v>34</v>
      </c>
      <c r="E11" s="462" t="s">
        <v>35</v>
      </c>
      <c r="F11" s="462" t="s">
        <v>37</v>
      </c>
      <c r="G11" s="462" t="s">
        <v>36</v>
      </c>
      <c r="H11" s="462" t="s">
        <v>38</v>
      </c>
      <c r="I11" s="468" t="s">
        <v>1</v>
      </c>
      <c r="J11" s="469"/>
      <c r="K11" s="469"/>
      <c r="L11" s="469"/>
      <c r="M11" s="469"/>
      <c r="N11" s="469"/>
      <c r="O11" s="469"/>
      <c r="P11" s="470"/>
      <c r="Q11" s="478" t="s">
        <v>2</v>
      </c>
    </row>
    <row r="12" spans="1:25" ht="26.25" customHeight="1" thickBot="1">
      <c r="A12" s="472"/>
      <c r="B12" s="472"/>
      <c r="C12" s="463"/>
      <c r="D12" s="472"/>
      <c r="E12" s="463"/>
      <c r="F12" s="463"/>
      <c r="G12" s="463"/>
      <c r="H12" s="463"/>
      <c r="I12" s="464" t="s">
        <v>30</v>
      </c>
      <c r="J12" s="465"/>
      <c r="K12" s="465"/>
      <c r="L12" s="465"/>
      <c r="M12" s="465"/>
      <c r="N12" s="474" t="s">
        <v>3</v>
      </c>
      <c r="O12" s="476" t="s">
        <v>12</v>
      </c>
      <c r="P12" s="466" t="s">
        <v>13</v>
      </c>
      <c r="Q12" s="479"/>
      <c r="T12" s="5"/>
      <c r="U12" s="5"/>
      <c r="V12" s="5"/>
      <c r="W12" s="5"/>
      <c r="X12" s="5"/>
      <c r="Y12" s="5"/>
    </row>
    <row r="13" spans="1:25" ht="25.5" customHeight="1" thickBot="1">
      <c r="A13" s="472"/>
      <c r="B13" s="472"/>
      <c r="C13" s="463"/>
      <c r="D13" s="472"/>
      <c r="E13" s="463"/>
      <c r="F13" s="463"/>
      <c r="G13" s="463"/>
      <c r="H13" s="463"/>
      <c r="I13" s="27" t="s">
        <v>9</v>
      </c>
      <c r="J13" s="27" t="s">
        <v>10</v>
      </c>
      <c r="K13" s="28" t="s">
        <v>11</v>
      </c>
      <c r="L13" s="29" t="s">
        <v>18</v>
      </c>
      <c r="M13" s="29" t="s">
        <v>19</v>
      </c>
      <c r="N13" s="475"/>
      <c r="O13" s="477"/>
      <c r="P13" s="467"/>
      <c r="Q13" s="479"/>
      <c r="T13" s="5"/>
      <c r="U13" s="190"/>
      <c r="V13" s="5"/>
      <c r="W13" s="5"/>
      <c r="X13" s="5"/>
      <c r="Y13" s="5"/>
    </row>
    <row r="14" spans="1:25" ht="17.25" customHeight="1" thickBot="1">
      <c r="A14" s="473"/>
      <c r="B14" s="472"/>
      <c r="C14" s="463"/>
      <c r="D14" s="472"/>
      <c r="E14" s="463"/>
      <c r="F14" s="463"/>
      <c r="G14" s="463"/>
      <c r="H14" s="463"/>
      <c r="I14" s="18" t="s">
        <v>16</v>
      </c>
      <c r="J14" s="18" t="s">
        <v>16</v>
      </c>
      <c r="K14" s="18" t="s">
        <v>16</v>
      </c>
      <c r="L14" s="17" t="s">
        <v>16</v>
      </c>
      <c r="M14" s="216" t="s">
        <v>26</v>
      </c>
      <c r="N14" s="16" t="s">
        <v>4</v>
      </c>
      <c r="O14" s="16" t="s">
        <v>4</v>
      </c>
      <c r="P14" s="16" t="s">
        <v>14</v>
      </c>
      <c r="Q14" s="480"/>
      <c r="T14" s="191"/>
      <c r="U14" s="193"/>
      <c r="V14" s="193"/>
      <c r="W14" s="192"/>
      <c r="X14" s="194"/>
      <c r="Y14" s="5"/>
    </row>
    <row r="15" spans="1:25" ht="15" customHeight="1">
      <c r="A15" s="208">
        <v>1</v>
      </c>
      <c r="B15" s="247">
        <v>77</v>
      </c>
      <c r="C15" s="277" t="s">
        <v>185</v>
      </c>
      <c r="D15" s="278" t="s">
        <v>188</v>
      </c>
      <c r="E15" s="279" t="s">
        <v>147</v>
      </c>
      <c r="F15" s="248" t="s">
        <v>265</v>
      </c>
      <c r="G15" s="248" t="s">
        <v>266</v>
      </c>
      <c r="H15" s="248" t="s">
        <v>269</v>
      </c>
      <c r="I15" s="249">
        <v>10</v>
      </c>
      <c r="J15" s="250">
        <v>10</v>
      </c>
      <c r="K15" s="250">
        <v>10</v>
      </c>
      <c r="L15" s="250">
        <v>10</v>
      </c>
      <c r="M15" s="251">
        <v>10</v>
      </c>
      <c r="N15" s="252">
        <f>I15+J15+K15+L15+M15</f>
        <v>50</v>
      </c>
      <c r="O15" s="252">
        <v>44</v>
      </c>
      <c r="P15" s="242">
        <f>N15+O15</f>
        <v>94</v>
      </c>
      <c r="Q15" s="19">
        <v>1</v>
      </c>
      <c r="T15" s="191"/>
      <c r="U15" s="193"/>
      <c r="V15" s="193"/>
      <c r="W15" s="192"/>
      <c r="X15" s="194"/>
      <c r="Y15" s="5"/>
    </row>
    <row r="16" spans="1:25" ht="16.5" customHeight="1">
      <c r="A16" s="209">
        <v>2</v>
      </c>
      <c r="B16" s="253">
        <v>81</v>
      </c>
      <c r="C16" s="280" t="s">
        <v>192</v>
      </c>
      <c r="D16" s="281" t="s">
        <v>188</v>
      </c>
      <c r="E16" s="282" t="s">
        <v>193</v>
      </c>
      <c r="F16" s="241" t="s">
        <v>265</v>
      </c>
      <c r="G16" s="241" t="s">
        <v>266</v>
      </c>
      <c r="H16" s="241" t="s">
        <v>279</v>
      </c>
      <c r="I16" s="254">
        <v>10</v>
      </c>
      <c r="J16" s="255">
        <v>10</v>
      </c>
      <c r="K16" s="255">
        <v>10</v>
      </c>
      <c r="L16" s="255">
        <v>10</v>
      </c>
      <c r="M16" s="256">
        <v>10</v>
      </c>
      <c r="N16" s="257">
        <f>I16+J16+K16+L16+M16</f>
        <v>50</v>
      </c>
      <c r="O16" s="257">
        <v>43</v>
      </c>
      <c r="P16" s="243">
        <f>N16+O16</f>
        <v>93</v>
      </c>
      <c r="Q16" s="10">
        <v>2</v>
      </c>
      <c r="T16" s="195"/>
      <c r="U16" s="193"/>
      <c r="V16" s="193"/>
      <c r="W16" s="192"/>
      <c r="X16" s="194"/>
      <c r="Y16" s="5"/>
    </row>
    <row r="17" spans="1:25" ht="16.5" customHeight="1" thickBot="1">
      <c r="A17" s="209">
        <v>3</v>
      </c>
      <c r="B17" s="258">
        <v>80</v>
      </c>
      <c r="C17" s="283" t="s">
        <v>190</v>
      </c>
      <c r="D17" s="284" t="s">
        <v>191</v>
      </c>
      <c r="E17" s="285" t="s">
        <v>174</v>
      </c>
      <c r="F17" s="259" t="s">
        <v>265</v>
      </c>
      <c r="G17" s="259" t="s">
        <v>266</v>
      </c>
      <c r="H17" s="259" t="s">
        <v>275</v>
      </c>
      <c r="I17" s="260">
        <v>10</v>
      </c>
      <c r="J17" s="261">
        <v>10</v>
      </c>
      <c r="K17" s="261">
        <v>10</v>
      </c>
      <c r="L17" s="261">
        <v>10</v>
      </c>
      <c r="M17" s="262">
        <v>10</v>
      </c>
      <c r="N17" s="263">
        <f>I17+J17+K17+L17+M17</f>
        <v>50</v>
      </c>
      <c r="O17" s="263">
        <v>42</v>
      </c>
      <c r="P17" s="244">
        <f>N17+O17</f>
        <v>92</v>
      </c>
      <c r="Q17" s="11">
        <v>3</v>
      </c>
      <c r="T17" s="195"/>
      <c r="U17" s="193"/>
      <c r="V17" s="193"/>
      <c r="W17" s="192"/>
      <c r="X17" s="194"/>
      <c r="Y17" s="5"/>
    </row>
    <row r="18" spans="1:25" ht="15" customHeight="1">
      <c r="A18" s="209">
        <v>4</v>
      </c>
      <c r="B18" s="264">
        <v>74</v>
      </c>
      <c r="C18" s="286" t="s">
        <v>181</v>
      </c>
      <c r="D18" s="287" t="s">
        <v>285</v>
      </c>
      <c r="E18" s="288" t="s">
        <v>147</v>
      </c>
      <c r="F18" s="240" t="s">
        <v>265</v>
      </c>
      <c r="G18" s="240" t="s">
        <v>266</v>
      </c>
      <c r="H18" s="240" t="s">
        <v>269</v>
      </c>
      <c r="I18" s="265">
        <v>10</v>
      </c>
      <c r="J18" s="266">
        <v>5</v>
      </c>
      <c r="K18" s="266">
        <v>10</v>
      </c>
      <c r="L18" s="266">
        <v>9</v>
      </c>
      <c r="M18" s="267">
        <v>10</v>
      </c>
      <c r="N18" s="268">
        <f>I18+J18+K18+L18+M18</f>
        <v>44</v>
      </c>
      <c r="O18" s="268">
        <v>43</v>
      </c>
      <c r="P18" s="246">
        <f>N18+O18</f>
        <v>87</v>
      </c>
      <c r="Q18" s="240" t="s">
        <v>277</v>
      </c>
      <c r="T18" s="191"/>
      <c r="U18" s="193"/>
      <c r="V18" s="193"/>
      <c r="W18" s="192"/>
      <c r="X18" s="194"/>
      <c r="Y18" s="5"/>
    </row>
    <row r="19" spans="1:25" ht="15" customHeight="1">
      <c r="A19" s="209">
        <v>5</v>
      </c>
      <c r="B19" s="253">
        <v>86</v>
      </c>
      <c r="C19" s="280" t="s">
        <v>200</v>
      </c>
      <c r="D19" s="281" t="s">
        <v>201</v>
      </c>
      <c r="E19" s="289" t="s">
        <v>161</v>
      </c>
      <c r="F19" s="241" t="s">
        <v>265</v>
      </c>
      <c r="G19" s="241" t="s">
        <v>266</v>
      </c>
      <c r="H19" s="241" t="s">
        <v>271</v>
      </c>
      <c r="I19" s="254">
        <v>10</v>
      </c>
      <c r="J19" s="255">
        <v>5</v>
      </c>
      <c r="K19" s="255">
        <v>10</v>
      </c>
      <c r="L19" s="255">
        <v>10</v>
      </c>
      <c r="M19" s="256">
        <v>10</v>
      </c>
      <c r="N19" s="269">
        <v>45</v>
      </c>
      <c r="O19" s="269">
        <v>42</v>
      </c>
      <c r="P19" s="243">
        <v>87</v>
      </c>
      <c r="Q19" s="241" t="s">
        <v>277</v>
      </c>
      <c r="T19" s="191"/>
      <c r="U19" s="193"/>
      <c r="V19" s="193"/>
      <c r="W19" s="192"/>
      <c r="X19" s="194"/>
      <c r="Y19" s="5"/>
    </row>
    <row r="20" spans="1:17" ht="15">
      <c r="A20" s="209">
        <v>6</v>
      </c>
      <c r="B20" s="253">
        <v>76</v>
      </c>
      <c r="C20" s="290" t="s">
        <v>184</v>
      </c>
      <c r="D20" s="281" t="s">
        <v>285</v>
      </c>
      <c r="E20" s="282" t="s">
        <v>147</v>
      </c>
      <c r="F20" s="241" t="s">
        <v>265</v>
      </c>
      <c r="G20" s="241" t="s">
        <v>266</v>
      </c>
      <c r="H20" s="241" t="s">
        <v>278</v>
      </c>
      <c r="I20" s="254">
        <v>10</v>
      </c>
      <c r="J20" s="255">
        <v>5</v>
      </c>
      <c r="K20" s="255">
        <v>5</v>
      </c>
      <c r="L20" s="255">
        <v>10</v>
      </c>
      <c r="M20" s="256">
        <v>10</v>
      </c>
      <c r="N20" s="257">
        <f>I20+J20+K20+L20+M20</f>
        <v>40</v>
      </c>
      <c r="O20" s="257">
        <v>37</v>
      </c>
      <c r="P20" s="243">
        <f>N20+O20</f>
        <v>77</v>
      </c>
      <c r="Q20" s="10"/>
    </row>
    <row r="21" spans="1:17" ht="15">
      <c r="A21" s="209">
        <v>7</v>
      </c>
      <c r="B21" s="253">
        <v>87</v>
      </c>
      <c r="C21" s="280" t="s">
        <v>202</v>
      </c>
      <c r="D21" s="281" t="s">
        <v>201</v>
      </c>
      <c r="E21" s="289" t="s">
        <v>161</v>
      </c>
      <c r="F21" s="241" t="s">
        <v>265</v>
      </c>
      <c r="G21" s="241" t="s">
        <v>266</v>
      </c>
      <c r="H21" s="241" t="s">
        <v>271</v>
      </c>
      <c r="I21" s="254">
        <v>10</v>
      </c>
      <c r="J21" s="255">
        <v>5</v>
      </c>
      <c r="K21" s="255">
        <v>5</v>
      </c>
      <c r="L21" s="255">
        <v>5</v>
      </c>
      <c r="M21" s="256">
        <v>10</v>
      </c>
      <c r="N21" s="269">
        <v>35</v>
      </c>
      <c r="O21" s="269">
        <v>38</v>
      </c>
      <c r="P21" s="243">
        <v>73</v>
      </c>
      <c r="Q21" s="10"/>
    </row>
    <row r="22" spans="1:17" ht="15">
      <c r="A22" s="209">
        <v>8</v>
      </c>
      <c r="B22" s="253">
        <v>78</v>
      </c>
      <c r="C22" s="291" t="s">
        <v>186</v>
      </c>
      <c r="D22" s="281" t="s">
        <v>188</v>
      </c>
      <c r="E22" s="282" t="s">
        <v>147</v>
      </c>
      <c r="F22" s="241" t="s">
        <v>265</v>
      </c>
      <c r="G22" s="241" t="s">
        <v>266</v>
      </c>
      <c r="H22" s="241" t="s">
        <v>269</v>
      </c>
      <c r="I22" s="254">
        <v>10</v>
      </c>
      <c r="J22" s="255">
        <v>5</v>
      </c>
      <c r="K22" s="255">
        <v>5</v>
      </c>
      <c r="L22" s="255">
        <v>5</v>
      </c>
      <c r="M22" s="256">
        <v>10</v>
      </c>
      <c r="N22" s="257">
        <f>I22+J22+K22+L22+M22</f>
        <v>35</v>
      </c>
      <c r="O22" s="257">
        <v>36</v>
      </c>
      <c r="P22" s="243">
        <f>N22+O22</f>
        <v>71</v>
      </c>
      <c r="Q22" s="10"/>
    </row>
    <row r="23" spans="1:17" ht="15">
      <c r="A23" s="209">
        <v>9</v>
      </c>
      <c r="B23" s="253">
        <v>89</v>
      </c>
      <c r="C23" s="280" t="s">
        <v>205</v>
      </c>
      <c r="D23" s="281" t="s">
        <v>201</v>
      </c>
      <c r="E23" s="289" t="s">
        <v>161</v>
      </c>
      <c r="F23" s="241" t="s">
        <v>265</v>
      </c>
      <c r="G23" s="241" t="s">
        <v>266</v>
      </c>
      <c r="H23" s="241" t="s">
        <v>271</v>
      </c>
      <c r="I23" s="254">
        <v>10</v>
      </c>
      <c r="J23" s="255">
        <v>5</v>
      </c>
      <c r="K23" s="255">
        <v>5</v>
      </c>
      <c r="L23" s="255">
        <v>5</v>
      </c>
      <c r="M23" s="256">
        <v>10</v>
      </c>
      <c r="N23" s="269">
        <v>35</v>
      </c>
      <c r="O23" s="269">
        <v>34</v>
      </c>
      <c r="P23" s="243">
        <v>69</v>
      </c>
      <c r="Q23" s="10"/>
    </row>
    <row r="24" spans="1:17" ht="15">
      <c r="A24" s="209">
        <v>10</v>
      </c>
      <c r="B24" s="253">
        <v>75</v>
      </c>
      <c r="C24" s="292" t="s">
        <v>183</v>
      </c>
      <c r="D24" s="281" t="s">
        <v>198</v>
      </c>
      <c r="E24" s="282" t="s">
        <v>147</v>
      </c>
      <c r="F24" s="241" t="s">
        <v>265</v>
      </c>
      <c r="G24" s="241" t="s">
        <v>266</v>
      </c>
      <c r="H24" s="241" t="s">
        <v>268</v>
      </c>
      <c r="I24" s="254">
        <v>10</v>
      </c>
      <c r="J24" s="255">
        <v>5</v>
      </c>
      <c r="K24" s="255">
        <v>5</v>
      </c>
      <c r="L24" s="255">
        <v>10</v>
      </c>
      <c r="M24" s="256">
        <v>10</v>
      </c>
      <c r="N24" s="257">
        <f>I24+J24+K24+L24+M24</f>
        <v>40</v>
      </c>
      <c r="O24" s="257">
        <v>28</v>
      </c>
      <c r="P24" s="243">
        <f>N24+O24</f>
        <v>68</v>
      </c>
      <c r="Q24" s="10"/>
    </row>
    <row r="25" spans="1:17" ht="15">
      <c r="A25" s="212">
        <v>11</v>
      </c>
      <c r="B25" s="253">
        <v>85</v>
      </c>
      <c r="C25" s="280" t="s">
        <v>199</v>
      </c>
      <c r="D25" s="281" t="s">
        <v>195</v>
      </c>
      <c r="E25" s="289" t="s">
        <v>161</v>
      </c>
      <c r="F25" s="241" t="s">
        <v>265</v>
      </c>
      <c r="G25" s="241" t="s">
        <v>266</v>
      </c>
      <c r="H25" s="241" t="s">
        <v>280</v>
      </c>
      <c r="I25" s="254">
        <v>10</v>
      </c>
      <c r="J25" s="255">
        <v>5</v>
      </c>
      <c r="K25" s="255">
        <v>5</v>
      </c>
      <c r="L25" s="255">
        <v>5</v>
      </c>
      <c r="M25" s="256">
        <v>10</v>
      </c>
      <c r="N25" s="269">
        <v>35</v>
      </c>
      <c r="O25" s="269">
        <v>29</v>
      </c>
      <c r="P25" s="243">
        <v>64</v>
      </c>
      <c r="Q25" s="214"/>
    </row>
    <row r="26" spans="1:17" ht="15">
      <c r="A26" s="212">
        <v>12</v>
      </c>
      <c r="B26" s="253">
        <v>84</v>
      </c>
      <c r="C26" s="293" t="s">
        <v>197</v>
      </c>
      <c r="D26" s="281" t="s">
        <v>198</v>
      </c>
      <c r="E26" s="289" t="s">
        <v>161</v>
      </c>
      <c r="F26" s="241" t="s">
        <v>265</v>
      </c>
      <c r="G26" s="241" t="s">
        <v>266</v>
      </c>
      <c r="H26" s="241" t="s">
        <v>271</v>
      </c>
      <c r="I26" s="254">
        <v>10</v>
      </c>
      <c r="J26" s="255">
        <v>5</v>
      </c>
      <c r="K26" s="255">
        <v>5</v>
      </c>
      <c r="L26" s="255">
        <v>5</v>
      </c>
      <c r="M26" s="256">
        <v>10</v>
      </c>
      <c r="N26" s="269">
        <v>35</v>
      </c>
      <c r="O26" s="269">
        <v>27</v>
      </c>
      <c r="P26" s="243">
        <v>62</v>
      </c>
      <c r="Q26" s="10"/>
    </row>
    <row r="27" spans="1:17" ht="15">
      <c r="A27" s="209">
        <v>13</v>
      </c>
      <c r="B27" s="253">
        <v>88</v>
      </c>
      <c r="C27" s="280" t="s">
        <v>203</v>
      </c>
      <c r="D27" s="281" t="s">
        <v>204</v>
      </c>
      <c r="E27" s="289" t="s">
        <v>161</v>
      </c>
      <c r="F27" s="241" t="s">
        <v>265</v>
      </c>
      <c r="G27" s="241" t="s">
        <v>266</v>
      </c>
      <c r="H27" s="241" t="s">
        <v>281</v>
      </c>
      <c r="I27" s="254">
        <v>10</v>
      </c>
      <c r="J27" s="255">
        <v>5</v>
      </c>
      <c r="K27" s="255">
        <v>5</v>
      </c>
      <c r="L27" s="255">
        <v>5</v>
      </c>
      <c r="M27" s="256">
        <v>10</v>
      </c>
      <c r="N27" s="269">
        <v>35</v>
      </c>
      <c r="O27" s="269">
        <v>27</v>
      </c>
      <c r="P27" s="243">
        <v>62</v>
      </c>
      <c r="Q27" s="10"/>
    </row>
    <row r="28" spans="1:17" ht="15" customHeight="1" hidden="1">
      <c r="A28" s="209"/>
      <c r="B28" s="253"/>
      <c r="C28" s="280" t="s">
        <v>200</v>
      </c>
      <c r="D28" s="281" t="s">
        <v>201</v>
      </c>
      <c r="E28" s="289" t="s">
        <v>161</v>
      </c>
      <c r="F28" s="241" t="s">
        <v>265</v>
      </c>
      <c r="G28" s="241" t="s">
        <v>266</v>
      </c>
      <c r="H28" s="241"/>
      <c r="I28" s="254"/>
      <c r="J28" s="255"/>
      <c r="K28" s="255"/>
      <c r="L28" s="255"/>
      <c r="M28" s="256"/>
      <c r="N28" s="269"/>
      <c r="O28" s="269"/>
      <c r="P28" s="243"/>
      <c r="Q28" s="214"/>
    </row>
    <row r="29" spans="1:17" ht="15" customHeight="1" hidden="1">
      <c r="A29" s="209"/>
      <c r="B29" s="253"/>
      <c r="C29" s="280" t="s">
        <v>199</v>
      </c>
      <c r="D29" s="281" t="s">
        <v>195</v>
      </c>
      <c r="E29" s="289" t="s">
        <v>161</v>
      </c>
      <c r="F29" s="241" t="s">
        <v>265</v>
      </c>
      <c r="G29" s="241" t="s">
        <v>266</v>
      </c>
      <c r="H29" s="241"/>
      <c r="I29" s="254"/>
      <c r="J29" s="255"/>
      <c r="K29" s="255"/>
      <c r="L29" s="255"/>
      <c r="M29" s="256"/>
      <c r="N29" s="269"/>
      <c r="O29" s="269"/>
      <c r="P29" s="243"/>
      <c r="Q29" s="214"/>
    </row>
    <row r="30" spans="1:17" ht="14.25" customHeight="1">
      <c r="A30" s="209">
        <v>14</v>
      </c>
      <c r="B30" s="253">
        <v>83</v>
      </c>
      <c r="C30" s="294" t="s">
        <v>196</v>
      </c>
      <c r="D30" s="281" t="s">
        <v>195</v>
      </c>
      <c r="E30" s="289" t="s">
        <v>161</v>
      </c>
      <c r="F30" s="241" t="s">
        <v>265</v>
      </c>
      <c r="G30" s="241" t="s">
        <v>266</v>
      </c>
      <c r="H30" s="270" t="s">
        <v>272</v>
      </c>
      <c r="I30" s="254">
        <v>10</v>
      </c>
      <c r="J30" s="255">
        <v>5</v>
      </c>
      <c r="K30" s="255">
        <v>5</v>
      </c>
      <c r="L30" s="255">
        <v>5</v>
      </c>
      <c r="M30" s="256">
        <v>10</v>
      </c>
      <c r="N30" s="269">
        <f>I30+J30+K30+L30+M30</f>
        <v>35</v>
      </c>
      <c r="O30" s="269">
        <v>22</v>
      </c>
      <c r="P30" s="243">
        <f>N30+O30</f>
        <v>57</v>
      </c>
      <c r="Q30" s="10"/>
    </row>
    <row r="31" spans="1:17" ht="15" customHeight="1">
      <c r="A31" s="212">
        <v>15</v>
      </c>
      <c r="B31" s="253">
        <v>79</v>
      </c>
      <c r="C31" s="294" t="s">
        <v>187</v>
      </c>
      <c r="D31" s="281" t="s">
        <v>188</v>
      </c>
      <c r="E31" s="289" t="s">
        <v>158</v>
      </c>
      <c r="F31" s="241" t="s">
        <v>265</v>
      </c>
      <c r="G31" s="241" t="s">
        <v>266</v>
      </c>
      <c r="H31" s="241" t="s">
        <v>270</v>
      </c>
      <c r="I31" s="254">
        <v>10</v>
      </c>
      <c r="J31" s="255">
        <v>5</v>
      </c>
      <c r="K31" s="255">
        <v>5</v>
      </c>
      <c r="L31" s="255">
        <v>5</v>
      </c>
      <c r="M31" s="256">
        <v>10</v>
      </c>
      <c r="N31" s="257">
        <f>I31+J31+K31+L31+M31</f>
        <v>35</v>
      </c>
      <c r="O31" s="257">
        <v>20</v>
      </c>
      <c r="P31" s="243">
        <f>N31+O31</f>
        <v>55</v>
      </c>
      <c r="Q31" s="10"/>
    </row>
    <row r="32" spans="1:17" ht="14.25" customHeight="1">
      <c r="A32" s="212">
        <v>16</v>
      </c>
      <c r="B32" s="253">
        <v>82</v>
      </c>
      <c r="C32" s="295" t="s">
        <v>194</v>
      </c>
      <c r="D32" s="296" t="s">
        <v>195</v>
      </c>
      <c r="E32" s="297" t="s">
        <v>161</v>
      </c>
      <c r="F32" s="241" t="s">
        <v>265</v>
      </c>
      <c r="G32" s="241" t="s">
        <v>266</v>
      </c>
      <c r="H32" s="270" t="s">
        <v>272</v>
      </c>
      <c r="I32" s="271">
        <v>5</v>
      </c>
      <c r="J32" s="272">
        <v>5</v>
      </c>
      <c r="K32" s="272">
        <v>5</v>
      </c>
      <c r="L32" s="272">
        <v>5</v>
      </c>
      <c r="M32" s="273">
        <v>5</v>
      </c>
      <c r="N32" s="257">
        <f>I32+J32+K32+L32+M32</f>
        <v>25</v>
      </c>
      <c r="O32" s="257">
        <v>0</v>
      </c>
      <c r="P32" s="243">
        <f>N32+O32</f>
        <v>25</v>
      </c>
      <c r="Q32" s="10"/>
    </row>
    <row r="33" spans="1:17" ht="14.25" customHeight="1">
      <c r="A33" s="350">
        <v>17</v>
      </c>
      <c r="B33" s="351"/>
      <c r="C33" s="298" t="s">
        <v>189</v>
      </c>
      <c r="D33" s="299" t="s">
        <v>188</v>
      </c>
      <c r="E33" s="300" t="s">
        <v>158</v>
      </c>
      <c r="F33" s="313" t="s">
        <v>265</v>
      </c>
      <c r="G33" s="313" t="s">
        <v>266</v>
      </c>
      <c r="H33" s="313" t="s">
        <v>270</v>
      </c>
      <c r="I33" s="352">
        <v>0</v>
      </c>
      <c r="J33" s="315">
        <v>0</v>
      </c>
      <c r="K33" s="315">
        <v>0</v>
      </c>
      <c r="L33" s="315">
        <v>0</v>
      </c>
      <c r="M33" s="353">
        <v>0</v>
      </c>
      <c r="N33" s="354">
        <f>I33+J33+K33+L33+M33</f>
        <v>0</v>
      </c>
      <c r="O33" s="354">
        <v>0</v>
      </c>
      <c r="P33" s="245">
        <f>N33+O33</f>
        <v>0</v>
      </c>
      <c r="Q33" s="231"/>
    </row>
    <row r="34" spans="1:17" ht="15">
      <c r="A34" s="355"/>
      <c r="B34" s="160"/>
      <c r="C34" s="356"/>
      <c r="D34" s="198"/>
      <c r="E34" s="202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355"/>
      <c r="B35" s="238"/>
      <c r="C35" s="357"/>
      <c r="D35" s="222"/>
      <c r="E35" s="224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</row>
    <row r="36" spans="1:17" ht="15">
      <c r="A36" s="355"/>
      <c r="B36" s="238"/>
      <c r="C36" s="358"/>
      <c r="D36" s="222"/>
      <c r="E36" s="224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</row>
    <row r="37" spans="1:17" ht="15">
      <c r="A37" s="355"/>
      <c r="B37" s="238"/>
      <c r="C37" s="220"/>
      <c r="D37" s="222"/>
      <c r="E37" s="224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</row>
    <row r="38" spans="1:17" ht="15">
      <c r="A38" s="355"/>
      <c r="B38" s="238"/>
      <c r="C38" s="359"/>
      <c r="D38" s="222"/>
      <c r="E38" s="224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</row>
    <row r="39" spans="1:17" ht="15">
      <c r="A39" s="355"/>
      <c r="B39" s="238"/>
      <c r="C39" s="360"/>
      <c r="D39" s="222"/>
      <c r="E39" s="224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</row>
    <row r="40" spans="1:17" ht="15">
      <c r="A40" s="355"/>
      <c r="B40" s="238"/>
      <c r="C40" s="359"/>
      <c r="D40" s="222"/>
      <c r="E40" s="224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</row>
    <row r="41" spans="1:17" ht="15">
      <c r="A41" s="355"/>
      <c r="B41" s="238"/>
      <c r="C41" s="220"/>
      <c r="D41" s="222"/>
      <c r="E41" s="224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</row>
    <row r="42" spans="1:17" ht="1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</row>
    <row r="45" ht="15">
      <c r="F45" t="s">
        <v>56</v>
      </c>
    </row>
    <row r="47" spans="6:7" ht="15">
      <c r="F47" s="45" t="s">
        <v>292</v>
      </c>
      <c r="G47" s="45"/>
    </row>
    <row r="49" spans="6:7" ht="15">
      <c r="F49" s="45" t="s">
        <v>290</v>
      </c>
      <c r="G49" s="45"/>
    </row>
    <row r="50" spans="6:7" ht="15">
      <c r="F50" s="45" t="s">
        <v>291</v>
      </c>
      <c r="G50" s="45"/>
    </row>
    <row r="57" ht="16.5" thickBot="1">
      <c r="B57" s="176" t="s">
        <v>133</v>
      </c>
    </row>
    <row r="58" spans="2:4" ht="105" customHeight="1" thickBot="1">
      <c r="B58" s="177" t="s">
        <v>126</v>
      </c>
      <c r="C58" s="183"/>
      <c r="D58" s="178" t="s">
        <v>48</v>
      </c>
    </row>
    <row r="59" spans="2:4" ht="32.25" thickBot="1">
      <c r="B59" s="179" t="s">
        <v>9</v>
      </c>
      <c r="C59" s="180" t="s">
        <v>127</v>
      </c>
      <c r="D59" s="181" t="s">
        <v>16</v>
      </c>
    </row>
    <row r="60" spans="2:4" ht="48" thickBot="1">
      <c r="B60" s="179" t="s">
        <v>10</v>
      </c>
      <c r="C60" s="180" t="s">
        <v>134</v>
      </c>
      <c r="D60" s="181" t="s">
        <v>16</v>
      </c>
    </row>
    <row r="61" spans="2:4" ht="32.25" thickBot="1">
      <c r="B61" s="179" t="s">
        <v>11</v>
      </c>
      <c r="C61" s="180" t="s">
        <v>135</v>
      </c>
      <c r="D61" s="181" t="s">
        <v>16</v>
      </c>
    </row>
    <row r="62" spans="2:4" ht="32.25" thickBot="1">
      <c r="B62" s="179" t="s">
        <v>18</v>
      </c>
      <c r="C62" s="180" t="s">
        <v>130</v>
      </c>
      <c r="D62" s="181" t="s">
        <v>16</v>
      </c>
    </row>
    <row r="63" spans="2:4" ht="48" thickBot="1">
      <c r="B63" s="179" t="s">
        <v>19</v>
      </c>
      <c r="C63" s="180" t="s">
        <v>131</v>
      </c>
      <c r="D63" s="182" t="s">
        <v>136</v>
      </c>
    </row>
  </sheetData>
  <sheetProtection/>
  <mergeCells count="21">
    <mergeCell ref="E11:E14"/>
    <mergeCell ref="Q11:Q14"/>
    <mergeCell ref="A6:P6"/>
    <mergeCell ref="A7:P7"/>
    <mergeCell ref="A8:P8"/>
    <mergeCell ref="A9:P9"/>
    <mergeCell ref="P12:P13"/>
    <mergeCell ref="A11:A14"/>
    <mergeCell ref="B11:B14"/>
    <mergeCell ref="C11:C14"/>
    <mergeCell ref="D11:D14"/>
    <mergeCell ref="N2:P2"/>
    <mergeCell ref="N3:P3"/>
    <mergeCell ref="N4:P4"/>
    <mergeCell ref="F11:F14"/>
    <mergeCell ref="G11:G14"/>
    <mergeCell ref="H11:H14"/>
    <mergeCell ref="N12:N13"/>
    <mergeCell ref="O12:O13"/>
    <mergeCell ref="I11:P11"/>
    <mergeCell ref="I12:M12"/>
  </mergeCells>
  <printOptions horizontalCentered="1"/>
  <pageMargins left="0.236220472440945" right="0.236220472440945" top="0.354330708661417" bottom="0.5" header="0.31496062992126" footer="0.6875"/>
  <pageSetup horizontalDpi="600" verticalDpi="600" orientation="landscape" paperSize="9" scale="66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67"/>
  <sheetViews>
    <sheetView zoomScale="80" zoomScaleNormal="80" zoomScalePageLayoutView="0" workbookViewId="0" topLeftCell="A22">
      <selection activeCell="E44" sqref="E44:H51"/>
    </sheetView>
  </sheetViews>
  <sheetFormatPr defaultColWidth="9.140625" defaultRowHeight="15"/>
  <cols>
    <col min="1" max="1" width="5.00390625" style="0" customWidth="1"/>
    <col min="2" max="2" width="6.28125" style="0" customWidth="1"/>
    <col min="3" max="3" width="23.421875" style="0" customWidth="1"/>
    <col min="4" max="4" width="6.57421875" style="0" customWidth="1"/>
    <col min="5" max="5" width="25.57421875" style="0" customWidth="1"/>
    <col min="6" max="6" width="17.57421875" style="0" customWidth="1"/>
    <col min="7" max="7" width="17.140625" style="0" customWidth="1"/>
    <col min="8" max="8" width="25.57421875" style="0" customWidth="1"/>
    <col min="9" max="10" width="5.7109375" style="0" customWidth="1"/>
    <col min="11" max="11" width="7.8515625" style="0" customWidth="1"/>
    <col min="12" max="12" width="9.7109375" style="0" customWidth="1"/>
    <col min="13" max="13" width="8.140625" style="0" customWidth="1"/>
    <col min="14" max="15" width="6.28125" style="0" customWidth="1"/>
    <col min="16" max="16" width="6.7109375" style="0" customWidth="1"/>
    <col min="17" max="17" width="9.57421875" style="0" customWidth="1"/>
    <col min="18" max="18" width="5.7109375" style="0" customWidth="1"/>
    <col min="19" max="19" width="7.7109375" style="0" customWidth="1"/>
    <col min="20" max="20" width="4.28125" style="0" customWidth="1"/>
  </cols>
  <sheetData>
    <row r="1" spans="1:4" ht="15">
      <c r="A1" s="45" t="s">
        <v>39</v>
      </c>
      <c r="D1" s="4"/>
    </row>
    <row r="2" spans="1:15" ht="15">
      <c r="A2" s="45" t="s">
        <v>40</v>
      </c>
      <c r="B2" s="6"/>
      <c r="C2" s="6"/>
      <c r="D2" s="6"/>
      <c r="E2" s="1"/>
      <c r="F2" s="1"/>
      <c r="G2" s="1"/>
      <c r="H2" s="1"/>
      <c r="J2" s="6"/>
      <c r="K2" s="6" t="s">
        <v>6</v>
      </c>
      <c r="L2" s="6"/>
      <c r="M2" s="482" t="s">
        <v>147</v>
      </c>
      <c r="N2" s="482"/>
      <c r="O2" s="482"/>
    </row>
    <row r="3" spans="1:14" ht="15">
      <c r="A3" s="45"/>
      <c r="B3" s="6"/>
      <c r="C3" s="6"/>
      <c r="D3" s="6"/>
      <c r="E3" s="1"/>
      <c r="F3" s="1"/>
      <c r="G3" s="1"/>
      <c r="H3" s="1"/>
      <c r="J3" s="6"/>
      <c r="K3" s="6" t="s">
        <v>7</v>
      </c>
      <c r="L3" s="482" t="s">
        <v>265</v>
      </c>
      <c r="M3" s="482"/>
      <c r="N3" s="482"/>
    </row>
    <row r="4" spans="1:14" ht="15">
      <c r="A4" s="46" t="s">
        <v>42</v>
      </c>
      <c r="B4" s="6"/>
      <c r="C4" s="6"/>
      <c r="D4" s="6"/>
      <c r="E4" s="1"/>
      <c r="F4" s="1"/>
      <c r="G4" s="1"/>
      <c r="H4" s="1"/>
      <c r="J4" s="6"/>
      <c r="K4" s="6" t="s">
        <v>8</v>
      </c>
      <c r="L4" s="484">
        <v>43169</v>
      </c>
      <c r="M4" s="482"/>
      <c r="N4" s="482"/>
    </row>
    <row r="5" spans="2:11" ht="1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5">
      <c r="A6" s="460" t="s">
        <v>28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</row>
    <row r="7" spans="1:14" ht="15">
      <c r="A7" s="460" t="s">
        <v>29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</row>
    <row r="8" spans="1:14" ht="15">
      <c r="A8" s="460"/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</row>
    <row r="9" spans="1:14" ht="18.75">
      <c r="A9" s="481" t="s">
        <v>17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</row>
    <row r="10" ht="15.75" thickBot="1"/>
    <row r="11" spans="1:24" ht="12.75" customHeight="1" thickBot="1">
      <c r="A11" s="471" t="s">
        <v>31</v>
      </c>
      <c r="B11" s="471" t="s">
        <v>32</v>
      </c>
      <c r="C11" s="462" t="s">
        <v>33</v>
      </c>
      <c r="D11" s="471" t="s">
        <v>34</v>
      </c>
      <c r="E11" s="462" t="s">
        <v>35</v>
      </c>
      <c r="F11" s="462" t="s">
        <v>37</v>
      </c>
      <c r="G11" s="462" t="s">
        <v>36</v>
      </c>
      <c r="H11" s="462" t="s">
        <v>38</v>
      </c>
      <c r="I11" s="468" t="s">
        <v>1</v>
      </c>
      <c r="J11" s="469"/>
      <c r="K11" s="469"/>
      <c r="L11" s="469"/>
      <c r="M11" s="469"/>
      <c r="N11" s="469"/>
      <c r="O11" s="469"/>
      <c r="P11" s="470"/>
      <c r="Q11" s="478" t="s">
        <v>2</v>
      </c>
      <c r="R11" s="23"/>
      <c r="S11" s="23"/>
      <c r="T11" s="23"/>
      <c r="U11" s="23"/>
      <c r="V11" s="24"/>
      <c r="W11" s="24"/>
      <c r="X11" s="5"/>
    </row>
    <row r="12" spans="1:28" ht="26.25" customHeight="1" thickBot="1">
      <c r="A12" s="472"/>
      <c r="B12" s="472"/>
      <c r="C12" s="463"/>
      <c r="D12" s="472"/>
      <c r="E12" s="463"/>
      <c r="F12" s="463"/>
      <c r="G12" s="463"/>
      <c r="H12" s="463"/>
      <c r="I12" s="464" t="s">
        <v>30</v>
      </c>
      <c r="J12" s="465"/>
      <c r="K12" s="465"/>
      <c r="L12" s="465"/>
      <c r="M12" s="465"/>
      <c r="N12" s="474" t="s">
        <v>3</v>
      </c>
      <c r="O12" s="476" t="s">
        <v>12</v>
      </c>
      <c r="P12" s="466" t="s">
        <v>13</v>
      </c>
      <c r="Q12" s="479"/>
      <c r="R12" s="25"/>
      <c r="S12" s="25"/>
      <c r="T12" s="24"/>
      <c r="U12" s="24"/>
      <c r="V12" s="24"/>
      <c r="Z12" s="30"/>
      <c r="AA12" s="30"/>
      <c r="AB12" s="30"/>
    </row>
    <row r="13" spans="1:28" ht="24" customHeight="1" thickBot="1">
      <c r="A13" s="472"/>
      <c r="B13" s="472"/>
      <c r="C13" s="463"/>
      <c r="D13" s="472"/>
      <c r="E13" s="463"/>
      <c r="F13" s="463"/>
      <c r="G13" s="463"/>
      <c r="H13" s="463"/>
      <c r="I13" s="27" t="s">
        <v>9</v>
      </c>
      <c r="J13" s="27" t="s">
        <v>10</v>
      </c>
      <c r="K13" s="28" t="s">
        <v>11</v>
      </c>
      <c r="L13" s="29" t="s">
        <v>18</v>
      </c>
      <c r="M13" s="29" t="s">
        <v>19</v>
      </c>
      <c r="N13" s="475"/>
      <c r="O13" s="477"/>
      <c r="P13" s="467"/>
      <c r="Q13" s="479"/>
      <c r="R13" s="22"/>
      <c r="S13" s="22"/>
      <c r="T13" s="24"/>
      <c r="U13" s="24"/>
      <c r="V13" s="24"/>
      <c r="Z13" s="30"/>
      <c r="AA13" s="30"/>
      <c r="AB13" s="30"/>
    </row>
    <row r="14" spans="1:28" ht="15.75" thickBot="1">
      <c r="A14" s="473"/>
      <c r="B14" s="472"/>
      <c r="C14" s="463"/>
      <c r="D14" s="472"/>
      <c r="E14" s="463"/>
      <c r="F14" s="463"/>
      <c r="G14" s="463"/>
      <c r="H14" s="463"/>
      <c r="I14" s="18" t="s">
        <v>16</v>
      </c>
      <c r="J14" s="18" t="s">
        <v>16</v>
      </c>
      <c r="K14" s="18" t="s">
        <v>16</v>
      </c>
      <c r="L14" s="17" t="s">
        <v>16</v>
      </c>
      <c r="M14" s="216" t="s">
        <v>26</v>
      </c>
      <c r="N14" s="16" t="s">
        <v>4</v>
      </c>
      <c r="O14" s="16" t="s">
        <v>4</v>
      </c>
      <c r="P14" s="16" t="s">
        <v>14</v>
      </c>
      <c r="Q14" s="480"/>
      <c r="R14" s="26"/>
      <c r="S14" s="24"/>
      <c r="T14" s="24"/>
      <c r="U14" s="24"/>
      <c r="V14" s="24"/>
      <c r="Z14" s="30"/>
      <c r="AA14" s="30"/>
      <c r="AB14" s="30"/>
    </row>
    <row r="15" spans="1:24" ht="16.5" customHeight="1">
      <c r="A15" s="208">
        <v>1</v>
      </c>
      <c r="B15" s="248">
        <v>97</v>
      </c>
      <c r="C15" s="375" t="s">
        <v>218</v>
      </c>
      <c r="D15" s="278" t="s">
        <v>219</v>
      </c>
      <c r="E15" s="325" t="s">
        <v>161</v>
      </c>
      <c r="F15" s="247" t="s">
        <v>265</v>
      </c>
      <c r="G15" s="248" t="s">
        <v>266</v>
      </c>
      <c r="H15" s="301" t="s">
        <v>280</v>
      </c>
      <c r="I15" s="249">
        <v>10</v>
      </c>
      <c r="J15" s="250">
        <v>10</v>
      </c>
      <c r="K15" s="250">
        <v>10</v>
      </c>
      <c r="L15" s="250">
        <v>10</v>
      </c>
      <c r="M15" s="251">
        <v>10</v>
      </c>
      <c r="N15" s="379">
        <f>I15+J15+K15+L15+M15</f>
        <v>50</v>
      </c>
      <c r="O15" s="379">
        <v>47</v>
      </c>
      <c r="P15" s="242">
        <v>97</v>
      </c>
      <c r="Q15" s="248">
        <v>1</v>
      </c>
      <c r="R15" s="24"/>
      <c r="S15" s="24"/>
      <c r="T15" s="24"/>
      <c r="U15" s="24"/>
      <c r="V15" s="24"/>
      <c r="W15" s="24"/>
      <c r="X15" s="5"/>
    </row>
    <row r="16" spans="1:24" ht="14.25" customHeight="1">
      <c r="A16" s="209">
        <v>2</v>
      </c>
      <c r="B16" s="241">
        <v>101</v>
      </c>
      <c r="C16" s="332" t="s">
        <v>225</v>
      </c>
      <c r="D16" s="281" t="s">
        <v>226</v>
      </c>
      <c r="E16" s="289" t="s">
        <v>161</v>
      </c>
      <c r="F16" s="253" t="s">
        <v>265</v>
      </c>
      <c r="G16" s="241" t="s">
        <v>266</v>
      </c>
      <c r="H16" s="303" t="s">
        <v>271</v>
      </c>
      <c r="I16" s="254">
        <v>10</v>
      </c>
      <c r="J16" s="255">
        <v>10</v>
      </c>
      <c r="K16" s="255">
        <v>10</v>
      </c>
      <c r="L16" s="255">
        <v>10</v>
      </c>
      <c r="M16" s="256">
        <v>10</v>
      </c>
      <c r="N16" s="374">
        <v>50</v>
      </c>
      <c r="O16" s="374">
        <v>46</v>
      </c>
      <c r="P16" s="243">
        <v>96</v>
      </c>
      <c r="Q16" s="241">
        <v>2</v>
      </c>
      <c r="R16" s="24"/>
      <c r="S16" s="24"/>
      <c r="T16" s="24"/>
      <c r="U16" s="24"/>
      <c r="V16" s="24"/>
      <c r="W16" s="24"/>
      <c r="X16" s="5"/>
    </row>
    <row r="17" spans="1:24" ht="14.25" customHeight="1" thickBot="1">
      <c r="A17" s="209">
        <v>3</v>
      </c>
      <c r="B17" s="259">
        <v>99</v>
      </c>
      <c r="C17" s="380" t="s">
        <v>222</v>
      </c>
      <c r="D17" s="284" t="s">
        <v>223</v>
      </c>
      <c r="E17" s="285" t="s">
        <v>161</v>
      </c>
      <c r="F17" s="258" t="s">
        <v>265</v>
      </c>
      <c r="G17" s="259" t="s">
        <v>266</v>
      </c>
      <c r="H17" s="381" t="s">
        <v>272</v>
      </c>
      <c r="I17" s="260">
        <v>10</v>
      </c>
      <c r="J17" s="261">
        <v>10</v>
      </c>
      <c r="K17" s="261">
        <v>10</v>
      </c>
      <c r="L17" s="261">
        <v>10</v>
      </c>
      <c r="M17" s="262">
        <v>10</v>
      </c>
      <c r="N17" s="382">
        <f>I17+J17+K17+L17+M17</f>
        <v>50</v>
      </c>
      <c r="O17" s="382">
        <v>45</v>
      </c>
      <c r="P17" s="244">
        <v>95</v>
      </c>
      <c r="Q17" s="259">
        <v>3</v>
      </c>
      <c r="R17" s="24"/>
      <c r="S17" s="24"/>
      <c r="T17" s="24"/>
      <c r="U17" s="24"/>
      <c r="V17" s="24"/>
      <c r="W17" s="24"/>
      <c r="X17" s="5"/>
    </row>
    <row r="18" spans="1:24" ht="17.25" customHeight="1">
      <c r="A18" s="209">
        <v>4</v>
      </c>
      <c r="B18" s="240">
        <v>91</v>
      </c>
      <c r="C18" s="376" t="s">
        <v>208</v>
      </c>
      <c r="D18" s="426" t="s">
        <v>286</v>
      </c>
      <c r="E18" s="288" t="s">
        <v>147</v>
      </c>
      <c r="F18" s="264" t="s">
        <v>265</v>
      </c>
      <c r="G18" s="240" t="s">
        <v>266</v>
      </c>
      <c r="H18" s="378" t="s">
        <v>268</v>
      </c>
      <c r="I18" s="265">
        <v>10</v>
      </c>
      <c r="J18" s="266">
        <v>10</v>
      </c>
      <c r="K18" s="266">
        <v>10</v>
      </c>
      <c r="L18" s="266">
        <v>6</v>
      </c>
      <c r="M18" s="267">
        <v>10</v>
      </c>
      <c r="N18" s="362">
        <f>I18+J18+K18+L18+M18</f>
        <v>46</v>
      </c>
      <c r="O18" s="362">
        <v>41</v>
      </c>
      <c r="P18" s="246">
        <v>87</v>
      </c>
      <c r="Q18" s="240" t="s">
        <v>277</v>
      </c>
      <c r="R18" s="24"/>
      <c r="S18" s="24"/>
      <c r="T18" s="24"/>
      <c r="U18" s="24"/>
      <c r="V18" s="24"/>
      <c r="W18" s="24"/>
      <c r="X18" s="5"/>
    </row>
    <row r="19" spans="1:24" ht="15.75" customHeight="1">
      <c r="A19" s="209">
        <v>5</v>
      </c>
      <c r="B19" s="241">
        <v>94</v>
      </c>
      <c r="C19" s="365" t="s">
        <v>212</v>
      </c>
      <c r="D19" s="287" t="s">
        <v>213</v>
      </c>
      <c r="E19" s="373" t="s">
        <v>174</v>
      </c>
      <c r="F19" s="253" t="s">
        <v>265</v>
      </c>
      <c r="G19" s="241" t="s">
        <v>266</v>
      </c>
      <c r="H19" s="303" t="s">
        <v>274</v>
      </c>
      <c r="I19" s="254">
        <v>10</v>
      </c>
      <c r="J19" s="255">
        <v>9</v>
      </c>
      <c r="K19" s="255">
        <v>10</v>
      </c>
      <c r="L19" s="255">
        <v>10</v>
      </c>
      <c r="M19" s="256">
        <v>10</v>
      </c>
      <c r="N19" s="363">
        <f>I19+J19+K19+L19+M19</f>
        <v>49</v>
      </c>
      <c r="O19" s="363">
        <v>38</v>
      </c>
      <c r="P19" s="243">
        <v>87</v>
      </c>
      <c r="Q19" s="241" t="s">
        <v>277</v>
      </c>
      <c r="R19" s="24"/>
      <c r="S19" s="24"/>
      <c r="T19" s="24"/>
      <c r="U19" s="24"/>
      <c r="V19" s="24"/>
      <c r="W19" s="24"/>
      <c r="X19" s="5"/>
    </row>
    <row r="20" spans="1:24" ht="15.75" customHeight="1">
      <c r="A20" s="209">
        <v>6</v>
      </c>
      <c r="B20" s="241">
        <v>95</v>
      </c>
      <c r="C20" s="332" t="s">
        <v>214</v>
      </c>
      <c r="D20" s="281" t="s">
        <v>215</v>
      </c>
      <c r="E20" s="289" t="s">
        <v>216</v>
      </c>
      <c r="F20" s="253" t="s">
        <v>265</v>
      </c>
      <c r="G20" s="241" t="s">
        <v>266</v>
      </c>
      <c r="H20" s="303" t="s">
        <v>282</v>
      </c>
      <c r="I20" s="254">
        <v>10</v>
      </c>
      <c r="J20" s="255">
        <v>10</v>
      </c>
      <c r="K20" s="255">
        <v>10</v>
      </c>
      <c r="L20" s="255">
        <v>8</v>
      </c>
      <c r="M20" s="256">
        <v>10</v>
      </c>
      <c r="N20" s="363">
        <f>I20+J20+K20+L20+M20</f>
        <v>48</v>
      </c>
      <c r="O20" s="363">
        <v>39</v>
      </c>
      <c r="P20" s="243">
        <v>87</v>
      </c>
      <c r="Q20" s="241" t="s">
        <v>277</v>
      </c>
      <c r="R20" s="24"/>
      <c r="S20" s="24"/>
      <c r="T20" s="24"/>
      <c r="U20" s="24"/>
      <c r="V20" s="24"/>
      <c r="W20" s="24"/>
      <c r="X20" s="5"/>
    </row>
    <row r="21" spans="1:24" ht="15.75" customHeight="1">
      <c r="A21" s="209">
        <v>7</v>
      </c>
      <c r="B21" s="241">
        <v>102</v>
      </c>
      <c r="C21" s="367" t="s">
        <v>227</v>
      </c>
      <c r="D21" s="281" t="s">
        <v>215</v>
      </c>
      <c r="E21" s="289" t="s">
        <v>161</v>
      </c>
      <c r="F21" s="253" t="s">
        <v>265</v>
      </c>
      <c r="G21" s="241" t="s">
        <v>266</v>
      </c>
      <c r="H21" s="303" t="s">
        <v>284</v>
      </c>
      <c r="I21" s="254">
        <v>10</v>
      </c>
      <c r="J21" s="255">
        <v>5</v>
      </c>
      <c r="K21" s="255">
        <v>10</v>
      </c>
      <c r="L21" s="255">
        <v>10</v>
      </c>
      <c r="M21" s="256">
        <v>10</v>
      </c>
      <c r="N21" s="374">
        <v>45</v>
      </c>
      <c r="O21" s="374">
        <v>42</v>
      </c>
      <c r="P21" s="243">
        <v>87</v>
      </c>
      <c r="Q21" s="241" t="s">
        <v>277</v>
      </c>
      <c r="R21" s="24"/>
      <c r="S21" s="24"/>
      <c r="T21" s="24"/>
      <c r="U21" s="24"/>
      <c r="V21" s="24"/>
      <c r="W21" s="24"/>
      <c r="X21" s="5"/>
    </row>
    <row r="22" spans="1:24" ht="14.25" customHeight="1">
      <c r="A22" s="209">
        <v>8</v>
      </c>
      <c r="B22" s="241">
        <v>90</v>
      </c>
      <c r="C22" s="291" t="s">
        <v>206</v>
      </c>
      <c r="D22" s="427" t="s">
        <v>286</v>
      </c>
      <c r="E22" s="282" t="s">
        <v>147</v>
      </c>
      <c r="F22" s="253" t="s">
        <v>265</v>
      </c>
      <c r="G22" s="241" t="s">
        <v>266</v>
      </c>
      <c r="H22" s="241" t="s">
        <v>268</v>
      </c>
      <c r="I22" s="254">
        <v>10</v>
      </c>
      <c r="J22" s="255">
        <v>10</v>
      </c>
      <c r="K22" s="255">
        <v>10</v>
      </c>
      <c r="L22" s="255">
        <v>10</v>
      </c>
      <c r="M22" s="256">
        <v>10</v>
      </c>
      <c r="N22" s="363">
        <f>I22+J22+K22+L22+M22</f>
        <v>50</v>
      </c>
      <c r="O22" s="363">
        <v>35</v>
      </c>
      <c r="P22" s="243">
        <v>85</v>
      </c>
      <c r="Q22" s="241"/>
      <c r="R22" s="24"/>
      <c r="S22" s="24"/>
      <c r="T22" s="24"/>
      <c r="U22" s="24"/>
      <c r="V22" s="24"/>
      <c r="W22" s="24"/>
      <c r="X22" s="5"/>
    </row>
    <row r="23" spans="1:24" ht="15.75" customHeight="1">
      <c r="A23" s="209">
        <v>9</v>
      </c>
      <c r="B23" s="241">
        <v>100</v>
      </c>
      <c r="C23" s="332" t="s">
        <v>224</v>
      </c>
      <c r="D23" s="281" t="s">
        <v>219</v>
      </c>
      <c r="E23" s="289" t="s">
        <v>161</v>
      </c>
      <c r="F23" s="253" t="s">
        <v>265</v>
      </c>
      <c r="G23" s="241" t="s">
        <v>266</v>
      </c>
      <c r="H23" s="241" t="s">
        <v>280</v>
      </c>
      <c r="I23" s="254">
        <v>10</v>
      </c>
      <c r="J23" s="255">
        <v>10</v>
      </c>
      <c r="K23" s="255">
        <v>5</v>
      </c>
      <c r="L23" s="255">
        <v>5</v>
      </c>
      <c r="M23" s="256">
        <v>10</v>
      </c>
      <c r="N23" s="374">
        <f>I23+J23+K23+L23+M23</f>
        <v>40</v>
      </c>
      <c r="O23" s="374">
        <v>43</v>
      </c>
      <c r="P23" s="243">
        <v>83</v>
      </c>
      <c r="Q23" s="241"/>
      <c r="R23" s="24"/>
      <c r="S23" s="24"/>
      <c r="T23" s="24"/>
      <c r="U23" s="24"/>
      <c r="V23" s="24"/>
      <c r="W23" s="24"/>
      <c r="X23" s="5"/>
    </row>
    <row r="24" spans="1:24" ht="14.25" customHeight="1">
      <c r="A24" s="209">
        <v>10</v>
      </c>
      <c r="B24" s="241">
        <v>92</v>
      </c>
      <c r="C24" s="340" t="s">
        <v>209</v>
      </c>
      <c r="D24" s="281" t="s">
        <v>223</v>
      </c>
      <c r="E24" s="282" t="s">
        <v>147</v>
      </c>
      <c r="F24" s="253" t="s">
        <v>265</v>
      </c>
      <c r="G24" s="241" t="s">
        <v>266</v>
      </c>
      <c r="H24" s="241" t="s">
        <v>269</v>
      </c>
      <c r="I24" s="254">
        <v>10</v>
      </c>
      <c r="J24" s="255">
        <v>10</v>
      </c>
      <c r="K24" s="255">
        <v>10</v>
      </c>
      <c r="L24" s="255">
        <v>5</v>
      </c>
      <c r="M24" s="256">
        <v>10</v>
      </c>
      <c r="N24" s="363">
        <f>I24+J24+K24+L24+M24</f>
        <v>45</v>
      </c>
      <c r="O24" s="363">
        <v>36</v>
      </c>
      <c r="P24" s="243">
        <v>81</v>
      </c>
      <c r="Q24" s="241"/>
      <c r="R24" s="24"/>
      <c r="S24" s="24"/>
      <c r="T24" s="24"/>
      <c r="U24" s="24"/>
      <c r="V24" s="24"/>
      <c r="W24" s="24"/>
      <c r="X24" s="5"/>
    </row>
    <row r="25" spans="1:20" ht="15">
      <c r="A25" s="212">
        <v>11</v>
      </c>
      <c r="B25" s="241">
        <v>93</v>
      </c>
      <c r="C25" s="294" t="s">
        <v>210</v>
      </c>
      <c r="D25" s="281" t="s">
        <v>213</v>
      </c>
      <c r="E25" s="282" t="s">
        <v>147</v>
      </c>
      <c r="F25" s="253" t="s">
        <v>265</v>
      </c>
      <c r="G25" s="241" t="s">
        <v>266</v>
      </c>
      <c r="H25" s="241" t="s">
        <v>268</v>
      </c>
      <c r="I25" s="254">
        <v>10</v>
      </c>
      <c r="J25" s="255">
        <v>10</v>
      </c>
      <c r="K25" s="255">
        <v>10</v>
      </c>
      <c r="L25" s="255">
        <v>5</v>
      </c>
      <c r="M25" s="256">
        <v>10</v>
      </c>
      <c r="N25" s="363">
        <f>I25+J25+K25+L25+M25</f>
        <v>45</v>
      </c>
      <c r="O25" s="363">
        <v>35</v>
      </c>
      <c r="P25" s="243">
        <v>80</v>
      </c>
      <c r="Q25" s="241"/>
      <c r="R25" s="5"/>
      <c r="S25" s="5"/>
      <c r="T25" s="5"/>
    </row>
    <row r="26" spans="1:17" ht="15">
      <c r="A26" s="212">
        <v>12</v>
      </c>
      <c r="B26" s="241">
        <v>98</v>
      </c>
      <c r="C26" s="335" t="s">
        <v>220</v>
      </c>
      <c r="D26" s="281" t="s">
        <v>221</v>
      </c>
      <c r="E26" s="289" t="s">
        <v>161</v>
      </c>
      <c r="F26" s="253" t="s">
        <v>265</v>
      </c>
      <c r="G26" s="241" t="s">
        <v>266</v>
      </c>
      <c r="H26" s="303" t="s">
        <v>280</v>
      </c>
      <c r="I26" s="254">
        <v>10</v>
      </c>
      <c r="J26" s="255">
        <v>10</v>
      </c>
      <c r="K26" s="255">
        <v>5</v>
      </c>
      <c r="L26" s="255">
        <v>5</v>
      </c>
      <c r="M26" s="256">
        <v>10</v>
      </c>
      <c r="N26" s="363">
        <f>I26+J26+K26+L26+M26</f>
        <v>40</v>
      </c>
      <c r="O26" s="363">
        <v>38</v>
      </c>
      <c r="P26" s="243">
        <v>78</v>
      </c>
      <c r="Q26" s="241"/>
    </row>
    <row r="27" spans="1:17" ht="15">
      <c r="A27" s="209">
        <v>13</v>
      </c>
      <c r="B27" s="241">
        <v>103</v>
      </c>
      <c r="C27" s="335" t="s">
        <v>228</v>
      </c>
      <c r="D27" s="281"/>
      <c r="E27" s="289" t="s">
        <v>174</v>
      </c>
      <c r="F27" s="253" t="s">
        <v>265</v>
      </c>
      <c r="G27" s="241" t="s">
        <v>266</v>
      </c>
      <c r="H27" s="303" t="s">
        <v>283</v>
      </c>
      <c r="I27" s="254">
        <v>10</v>
      </c>
      <c r="J27" s="255">
        <v>5</v>
      </c>
      <c r="K27" s="255">
        <v>10</v>
      </c>
      <c r="L27" s="255">
        <v>5</v>
      </c>
      <c r="M27" s="256">
        <v>10</v>
      </c>
      <c r="N27" s="374">
        <v>40</v>
      </c>
      <c r="O27" s="374">
        <v>37</v>
      </c>
      <c r="P27" s="243">
        <v>77</v>
      </c>
      <c r="Q27" s="241"/>
    </row>
    <row r="28" spans="1:17" ht="15" customHeight="1" hidden="1">
      <c r="A28" s="209"/>
      <c r="B28" s="241"/>
      <c r="C28" s="335" t="s">
        <v>228</v>
      </c>
      <c r="D28" s="281"/>
      <c r="E28" s="373" t="s">
        <v>174</v>
      </c>
      <c r="F28" s="253" t="s">
        <v>265</v>
      </c>
      <c r="G28" s="241" t="s">
        <v>266</v>
      </c>
      <c r="H28" s="303"/>
      <c r="I28" s="254"/>
      <c r="J28" s="255"/>
      <c r="K28" s="255"/>
      <c r="L28" s="255"/>
      <c r="M28" s="256"/>
      <c r="N28" s="374"/>
      <c r="O28" s="374"/>
      <c r="P28" s="243"/>
      <c r="Q28" s="241"/>
    </row>
    <row r="29" spans="1:17" ht="15" customHeight="1" hidden="1">
      <c r="A29" s="209"/>
      <c r="B29" s="241"/>
      <c r="C29" s="367" t="s">
        <v>227</v>
      </c>
      <c r="D29" s="281" t="s">
        <v>215</v>
      </c>
      <c r="E29" s="289" t="s">
        <v>161</v>
      </c>
      <c r="F29" s="253" t="s">
        <v>265</v>
      </c>
      <c r="G29" s="241" t="s">
        <v>266</v>
      </c>
      <c r="H29" s="303"/>
      <c r="I29" s="254"/>
      <c r="J29" s="255"/>
      <c r="K29" s="255"/>
      <c r="L29" s="255"/>
      <c r="M29" s="256"/>
      <c r="N29" s="374"/>
      <c r="O29" s="374"/>
      <c r="P29" s="243"/>
      <c r="Q29" s="241"/>
    </row>
    <row r="30" spans="1:17" ht="15">
      <c r="A30" s="209">
        <v>14</v>
      </c>
      <c r="B30" s="241">
        <v>104</v>
      </c>
      <c r="C30" s="280" t="s">
        <v>229</v>
      </c>
      <c r="D30" s="281"/>
      <c r="E30" s="373" t="s">
        <v>174</v>
      </c>
      <c r="F30" s="253" t="s">
        <v>265</v>
      </c>
      <c r="G30" s="241" t="s">
        <v>266</v>
      </c>
      <c r="H30" s="303" t="s">
        <v>283</v>
      </c>
      <c r="I30" s="254">
        <v>10</v>
      </c>
      <c r="J30" s="255">
        <v>10</v>
      </c>
      <c r="K30" s="255">
        <v>5</v>
      </c>
      <c r="L30" s="255">
        <v>5</v>
      </c>
      <c r="M30" s="256">
        <v>10</v>
      </c>
      <c r="N30" s="209">
        <v>40</v>
      </c>
      <c r="O30" s="209">
        <v>34</v>
      </c>
      <c r="P30" s="243">
        <v>74</v>
      </c>
      <c r="Q30" s="241"/>
    </row>
    <row r="31" spans="1:17" ht="17.25" customHeight="1" thickBot="1">
      <c r="A31" s="213">
        <v>15</v>
      </c>
      <c r="B31" s="259">
        <v>96</v>
      </c>
      <c r="C31" s="387" t="s">
        <v>217</v>
      </c>
      <c r="D31" s="284" t="s">
        <v>215</v>
      </c>
      <c r="E31" s="388" t="s">
        <v>216</v>
      </c>
      <c r="F31" s="258" t="s">
        <v>265</v>
      </c>
      <c r="G31" s="259" t="s">
        <v>266</v>
      </c>
      <c r="H31" s="304" t="s">
        <v>282</v>
      </c>
      <c r="I31" s="260">
        <v>10</v>
      </c>
      <c r="J31" s="261">
        <v>5</v>
      </c>
      <c r="K31" s="261">
        <v>5</v>
      </c>
      <c r="L31" s="261">
        <v>5</v>
      </c>
      <c r="M31" s="262">
        <v>10</v>
      </c>
      <c r="N31" s="382">
        <f>I31+J31+K31+L31+M31</f>
        <v>35</v>
      </c>
      <c r="O31" s="382">
        <v>23</v>
      </c>
      <c r="P31" s="244">
        <v>58</v>
      </c>
      <c r="Q31" s="259"/>
    </row>
    <row r="32" spans="1:17" ht="17.25" customHeight="1">
      <c r="A32" s="383"/>
      <c r="B32" s="372"/>
      <c r="C32" s="384"/>
      <c r="D32" s="385"/>
      <c r="E32" s="386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</row>
    <row r="33" spans="1:17" ht="15">
      <c r="A33" s="355"/>
      <c r="B33" s="160"/>
      <c r="C33" s="361"/>
      <c r="D33" s="222"/>
      <c r="E33" s="224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8" customHeight="1">
      <c r="A34" s="355"/>
      <c r="B34" s="160"/>
      <c r="C34" s="220"/>
      <c r="D34" s="222"/>
      <c r="E34" s="224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6.5" customHeight="1">
      <c r="A35" s="355"/>
      <c r="B35" s="160"/>
      <c r="C35" s="357"/>
      <c r="D35" s="222"/>
      <c r="E35" s="224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</row>
    <row r="36" spans="1:17" ht="18" customHeight="1">
      <c r="A36" s="355"/>
      <c r="B36" s="160"/>
      <c r="C36" s="358"/>
      <c r="D36" s="222"/>
      <c r="E36" s="224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</row>
    <row r="37" spans="1:17" ht="18" customHeight="1">
      <c r="A37" s="355"/>
      <c r="B37" s="160"/>
      <c r="C37" s="220"/>
      <c r="D37" s="222"/>
      <c r="E37" s="224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</row>
    <row r="38" spans="1:17" ht="15">
      <c r="A38" s="355"/>
      <c r="B38" s="160"/>
      <c r="C38" s="359"/>
      <c r="D38" s="222"/>
      <c r="E38" s="224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</row>
    <row r="39" spans="1:17" ht="15">
      <c r="A39" s="355"/>
      <c r="B39" s="160"/>
      <c r="C39" s="360"/>
      <c r="D39" s="222"/>
      <c r="E39" s="224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</row>
    <row r="40" spans="1:17" ht="15">
      <c r="A40" s="355"/>
      <c r="B40" s="160"/>
      <c r="C40" s="359"/>
      <c r="D40" s="222"/>
      <c r="E40" s="224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</row>
    <row r="41" spans="1:17" ht="15">
      <c r="A41" s="355"/>
      <c r="B41" s="160"/>
      <c r="C41" s="220"/>
      <c r="D41" s="222"/>
      <c r="E41" s="224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</row>
    <row r="44" ht="15">
      <c r="F44" t="s">
        <v>56</v>
      </c>
    </row>
    <row r="46" spans="6:7" ht="15">
      <c r="F46" s="45" t="s">
        <v>289</v>
      </c>
      <c r="G46" s="45"/>
    </row>
    <row r="48" spans="6:7" ht="15">
      <c r="F48" s="45" t="s">
        <v>290</v>
      </c>
      <c r="G48" s="45"/>
    </row>
    <row r="49" spans="6:7" ht="15">
      <c r="F49" s="45" t="s">
        <v>291</v>
      </c>
      <c r="G49" s="45"/>
    </row>
    <row r="61" ht="16.5" thickBot="1">
      <c r="B61" s="176" t="s">
        <v>137</v>
      </c>
    </row>
    <row r="62" spans="2:4" ht="32.25" thickBot="1">
      <c r="B62" s="485" t="s">
        <v>126</v>
      </c>
      <c r="C62" s="486"/>
      <c r="D62" s="178" t="s">
        <v>48</v>
      </c>
    </row>
    <row r="63" spans="2:4" ht="32.25" thickBot="1">
      <c r="B63" s="196" t="s">
        <v>9</v>
      </c>
      <c r="C63" s="180" t="s">
        <v>127</v>
      </c>
      <c r="D63" s="181" t="s">
        <v>16</v>
      </c>
    </row>
    <row r="64" spans="2:4" ht="32.25" thickBot="1">
      <c r="B64" s="196" t="s">
        <v>10</v>
      </c>
      <c r="C64" s="180" t="s">
        <v>138</v>
      </c>
      <c r="D64" s="181" t="s">
        <v>16</v>
      </c>
    </row>
    <row r="65" spans="2:4" ht="16.5" thickBot="1">
      <c r="B65" s="196" t="s">
        <v>11</v>
      </c>
      <c r="C65" s="180" t="s">
        <v>139</v>
      </c>
      <c r="D65" s="181" t="s">
        <v>16</v>
      </c>
    </row>
    <row r="66" spans="2:4" ht="32.25" thickBot="1">
      <c r="B66" s="196" t="s">
        <v>18</v>
      </c>
      <c r="C66" s="180" t="s">
        <v>130</v>
      </c>
      <c r="D66" s="181" t="s">
        <v>16</v>
      </c>
    </row>
    <row r="67" spans="2:4" ht="48" thickBot="1">
      <c r="B67" s="196" t="s">
        <v>19</v>
      </c>
      <c r="C67" s="180" t="s">
        <v>131</v>
      </c>
      <c r="D67" s="182" t="s">
        <v>136</v>
      </c>
    </row>
  </sheetData>
  <sheetProtection/>
  <mergeCells count="22">
    <mergeCell ref="E11:E14"/>
    <mergeCell ref="F11:F14"/>
    <mergeCell ref="Q11:Q14"/>
    <mergeCell ref="A8:N8"/>
    <mergeCell ref="N12:N13"/>
    <mergeCell ref="O12:O13"/>
    <mergeCell ref="I12:M12"/>
    <mergeCell ref="I11:P11"/>
    <mergeCell ref="P12:P13"/>
    <mergeCell ref="A9:N9"/>
    <mergeCell ref="A11:A14"/>
    <mergeCell ref="B11:B14"/>
    <mergeCell ref="M2:O2"/>
    <mergeCell ref="L3:N3"/>
    <mergeCell ref="L4:N4"/>
    <mergeCell ref="G11:G14"/>
    <mergeCell ref="B62:C62"/>
    <mergeCell ref="H11:H14"/>
    <mergeCell ref="A6:N6"/>
    <mergeCell ref="A7:N7"/>
    <mergeCell ref="C11:C14"/>
    <mergeCell ref="D11:D14"/>
  </mergeCells>
  <printOptions horizontalCentered="1"/>
  <pageMargins left="0.236220472440945" right="0.236220472440945" top="0.54330709" bottom="0.5" header="0.31496062992126" footer="0.6875"/>
  <pageSetup horizontalDpi="600" verticalDpi="600"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5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zoomScale="80" zoomScaleNormal="80" zoomScalePageLayoutView="0" workbookViewId="0" topLeftCell="A13">
      <selection activeCell="G41" sqref="G41"/>
    </sheetView>
  </sheetViews>
  <sheetFormatPr defaultColWidth="9.140625" defaultRowHeight="15"/>
  <cols>
    <col min="1" max="1" width="5.00390625" style="0" customWidth="1"/>
    <col min="2" max="2" width="8.57421875" style="0" customWidth="1"/>
    <col min="3" max="3" width="20.7109375" style="0" customWidth="1"/>
    <col min="4" max="4" width="6.8515625" style="0" customWidth="1"/>
    <col min="5" max="5" width="26.7109375" style="0" customWidth="1"/>
    <col min="6" max="6" width="19.00390625" style="0" customWidth="1"/>
    <col min="7" max="7" width="12.57421875" style="0" customWidth="1"/>
    <col min="8" max="8" width="22.57421875" style="0" customWidth="1"/>
    <col min="9" max="9" width="6.00390625" style="0" customWidth="1"/>
    <col min="10" max="10" width="6.7109375" style="0" customWidth="1"/>
    <col min="11" max="11" width="6.140625" style="0" customWidth="1"/>
    <col min="12" max="12" width="6.7109375" style="0" customWidth="1"/>
    <col min="13" max="13" width="6.28125" style="0" customWidth="1"/>
    <col min="14" max="14" width="7.00390625" style="0" customWidth="1"/>
    <col min="15" max="15" width="8.28125" style="0" customWidth="1"/>
  </cols>
  <sheetData>
    <row r="1" spans="1:5" ht="15" customHeight="1">
      <c r="A1" s="45" t="s">
        <v>39</v>
      </c>
      <c r="E1" s="4"/>
    </row>
    <row r="2" spans="1:15" ht="15">
      <c r="A2" s="45" t="s">
        <v>40</v>
      </c>
      <c r="B2" s="6"/>
      <c r="C2" s="6"/>
      <c r="D2" s="6"/>
      <c r="E2" s="6"/>
      <c r="F2" s="1"/>
      <c r="G2" s="1"/>
      <c r="H2" s="1"/>
      <c r="I2" s="1"/>
      <c r="J2" s="1"/>
      <c r="L2" s="6"/>
      <c r="M2" s="6" t="s">
        <v>6</v>
      </c>
      <c r="N2" s="6"/>
      <c r="O2" s="6"/>
    </row>
    <row r="3" spans="1:15" ht="15">
      <c r="A3" s="45"/>
      <c r="B3" s="6"/>
      <c r="C3" s="6"/>
      <c r="D3" s="6"/>
      <c r="E3" s="6"/>
      <c r="F3" s="1"/>
      <c r="G3" s="1"/>
      <c r="H3" s="1"/>
      <c r="I3" s="1"/>
      <c r="J3" s="1"/>
      <c r="L3" s="6"/>
      <c r="M3" s="6" t="s">
        <v>7</v>
      </c>
      <c r="N3" s="6"/>
      <c r="O3" s="6"/>
    </row>
    <row r="4" spans="1:15" ht="15">
      <c r="A4" s="46" t="s">
        <v>42</v>
      </c>
      <c r="B4" s="6"/>
      <c r="C4" s="6"/>
      <c r="D4" s="6"/>
      <c r="E4" s="6"/>
      <c r="F4" s="1"/>
      <c r="G4" s="1"/>
      <c r="H4" s="1"/>
      <c r="I4" s="1"/>
      <c r="J4" s="1"/>
      <c r="L4" s="6"/>
      <c r="M4" s="6" t="s">
        <v>8</v>
      </c>
      <c r="N4" s="6"/>
      <c r="O4" s="6"/>
    </row>
    <row r="5" spans="2:13" ht="11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6" ht="15">
      <c r="B6" s="460" t="s">
        <v>28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</row>
    <row r="7" spans="2:16" ht="15">
      <c r="B7" s="460" t="s">
        <v>29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</row>
    <row r="8" spans="2:16" ht="11.25" customHeight="1"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</row>
    <row r="9" spans="2:16" ht="13.5" customHeight="1">
      <c r="B9" s="481" t="s">
        <v>27</v>
      </c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</row>
    <row r="10" ht="12" customHeight="1" thickBot="1"/>
    <row r="11" spans="1:17" ht="12.75" customHeight="1" thickBot="1">
      <c r="A11" s="471" t="s">
        <v>31</v>
      </c>
      <c r="B11" s="471" t="s">
        <v>32</v>
      </c>
      <c r="C11" s="462" t="s">
        <v>33</v>
      </c>
      <c r="D11" s="471" t="s">
        <v>34</v>
      </c>
      <c r="E11" s="462" t="s">
        <v>35</v>
      </c>
      <c r="F11" s="462" t="s">
        <v>37</v>
      </c>
      <c r="G11" s="462" t="s">
        <v>36</v>
      </c>
      <c r="H11" s="462" t="s">
        <v>38</v>
      </c>
      <c r="I11" s="468" t="s">
        <v>1</v>
      </c>
      <c r="J11" s="469"/>
      <c r="K11" s="469"/>
      <c r="L11" s="469"/>
      <c r="M11" s="469"/>
      <c r="N11" s="469"/>
      <c r="O11" s="469"/>
      <c r="P11" s="470"/>
      <c r="Q11" s="478" t="s">
        <v>2</v>
      </c>
    </row>
    <row r="12" spans="1:17" ht="15.75" customHeight="1" thickBot="1">
      <c r="A12" s="472"/>
      <c r="B12" s="472"/>
      <c r="C12" s="463"/>
      <c r="D12" s="472"/>
      <c r="E12" s="463"/>
      <c r="F12" s="463"/>
      <c r="G12" s="463"/>
      <c r="H12" s="463"/>
      <c r="I12" s="464" t="s">
        <v>30</v>
      </c>
      <c r="J12" s="465"/>
      <c r="K12" s="465"/>
      <c r="L12" s="465"/>
      <c r="M12" s="465"/>
      <c r="N12" s="474" t="s">
        <v>3</v>
      </c>
      <c r="O12" s="476" t="s">
        <v>12</v>
      </c>
      <c r="P12" s="466" t="s">
        <v>13</v>
      </c>
      <c r="Q12" s="479"/>
    </row>
    <row r="13" spans="1:17" ht="32.25" customHeight="1" thickBot="1">
      <c r="A13" s="472"/>
      <c r="B13" s="472"/>
      <c r="C13" s="463"/>
      <c r="D13" s="472"/>
      <c r="E13" s="463"/>
      <c r="F13" s="463"/>
      <c r="G13" s="463"/>
      <c r="H13" s="463"/>
      <c r="I13" s="27" t="s">
        <v>9</v>
      </c>
      <c r="J13" s="27" t="s">
        <v>10</v>
      </c>
      <c r="K13" s="28" t="s">
        <v>11</v>
      </c>
      <c r="L13" s="29" t="s">
        <v>18</v>
      </c>
      <c r="M13" s="29" t="s">
        <v>19</v>
      </c>
      <c r="N13" s="475"/>
      <c r="O13" s="477"/>
      <c r="P13" s="467"/>
      <c r="Q13" s="479"/>
    </row>
    <row r="14" spans="1:17" ht="15.75" thickBot="1">
      <c r="A14" s="473"/>
      <c r="B14" s="472"/>
      <c r="C14" s="463"/>
      <c r="D14" s="472"/>
      <c r="E14" s="463"/>
      <c r="F14" s="463"/>
      <c r="G14" s="463"/>
      <c r="H14" s="463"/>
      <c r="I14" s="18" t="s">
        <v>16</v>
      </c>
      <c r="J14" s="18" t="s">
        <v>16</v>
      </c>
      <c r="K14" s="18" t="s">
        <v>16</v>
      </c>
      <c r="L14" s="17" t="s">
        <v>16</v>
      </c>
      <c r="M14" s="216" t="s">
        <v>26</v>
      </c>
      <c r="N14" s="16" t="s">
        <v>4</v>
      </c>
      <c r="O14" s="16" t="s">
        <v>4</v>
      </c>
      <c r="P14" s="16" t="s">
        <v>14</v>
      </c>
      <c r="Q14" s="480"/>
    </row>
    <row r="15" spans="1:17" ht="15">
      <c r="A15" s="208">
        <v>1</v>
      </c>
      <c r="B15" s="248">
        <v>106</v>
      </c>
      <c r="C15" s="397" t="s">
        <v>231</v>
      </c>
      <c r="D15" s="402" t="s">
        <v>234</v>
      </c>
      <c r="E15" s="331" t="s">
        <v>147</v>
      </c>
      <c r="F15" s="247" t="s">
        <v>265</v>
      </c>
      <c r="G15" s="248" t="s">
        <v>266</v>
      </c>
      <c r="H15" s="248" t="s">
        <v>268</v>
      </c>
      <c r="I15" s="249">
        <v>10</v>
      </c>
      <c r="J15" s="250">
        <v>10</v>
      </c>
      <c r="K15" s="250">
        <v>10</v>
      </c>
      <c r="L15" s="250">
        <v>10</v>
      </c>
      <c r="M15" s="251">
        <v>10</v>
      </c>
      <c r="N15" s="391">
        <f>I15+J15+K15+L15+M15</f>
        <v>50</v>
      </c>
      <c r="O15" s="391">
        <v>44</v>
      </c>
      <c r="P15" s="242">
        <v>94</v>
      </c>
      <c r="Q15" s="233">
        <v>1</v>
      </c>
    </row>
    <row r="16" spans="1:17" ht="15">
      <c r="A16" s="209">
        <v>2</v>
      </c>
      <c r="B16" s="241">
        <v>107</v>
      </c>
      <c r="C16" s="295" t="s">
        <v>232</v>
      </c>
      <c r="D16" s="370" t="s">
        <v>234</v>
      </c>
      <c r="E16" s="334" t="s">
        <v>147</v>
      </c>
      <c r="F16" s="253" t="s">
        <v>265</v>
      </c>
      <c r="G16" s="241" t="s">
        <v>266</v>
      </c>
      <c r="H16" s="241" t="s">
        <v>269</v>
      </c>
      <c r="I16" s="254">
        <v>10</v>
      </c>
      <c r="J16" s="255">
        <v>10</v>
      </c>
      <c r="K16" s="255">
        <v>10</v>
      </c>
      <c r="L16" s="255">
        <v>9</v>
      </c>
      <c r="M16" s="256">
        <v>10</v>
      </c>
      <c r="N16" s="368">
        <f>I16+J16+K16+L16+M16</f>
        <v>49</v>
      </c>
      <c r="O16" s="368">
        <v>44</v>
      </c>
      <c r="P16" s="243">
        <v>93</v>
      </c>
      <c r="Q16" s="234">
        <v>2</v>
      </c>
    </row>
    <row r="17" spans="1:17" ht="15.75" thickBot="1">
      <c r="A17" s="392">
        <v>3</v>
      </c>
      <c r="B17" s="259">
        <v>110</v>
      </c>
      <c r="C17" s="396" t="s">
        <v>236</v>
      </c>
      <c r="D17" s="403" t="s">
        <v>237</v>
      </c>
      <c r="E17" s="404" t="s">
        <v>216</v>
      </c>
      <c r="F17" s="258" t="s">
        <v>265</v>
      </c>
      <c r="G17" s="259" t="s">
        <v>266</v>
      </c>
      <c r="H17" s="312" t="s">
        <v>282</v>
      </c>
      <c r="I17" s="260">
        <v>10</v>
      </c>
      <c r="J17" s="261">
        <v>10</v>
      </c>
      <c r="K17" s="261">
        <v>10</v>
      </c>
      <c r="L17" s="261">
        <v>10</v>
      </c>
      <c r="M17" s="262">
        <v>10</v>
      </c>
      <c r="N17" s="393">
        <f>I17+J17+K17+L17+M17</f>
        <v>50</v>
      </c>
      <c r="O17" s="393">
        <v>38</v>
      </c>
      <c r="P17" s="244">
        <v>88</v>
      </c>
      <c r="Q17" s="235">
        <v>3</v>
      </c>
    </row>
    <row r="18" spans="1:17" ht="15">
      <c r="A18" s="390">
        <v>4</v>
      </c>
      <c r="B18" s="240">
        <v>115</v>
      </c>
      <c r="C18" s="377" t="s">
        <v>244</v>
      </c>
      <c r="D18" s="401" t="s">
        <v>242</v>
      </c>
      <c r="E18" s="366" t="s">
        <v>161</v>
      </c>
      <c r="F18" s="264" t="s">
        <v>265</v>
      </c>
      <c r="G18" s="264" t="s">
        <v>266</v>
      </c>
      <c r="H18" s="248" t="s">
        <v>271</v>
      </c>
      <c r="I18" s="265">
        <v>10</v>
      </c>
      <c r="J18" s="266">
        <v>10</v>
      </c>
      <c r="K18" s="266">
        <v>10</v>
      </c>
      <c r="L18" s="266">
        <v>5</v>
      </c>
      <c r="M18" s="267">
        <v>10</v>
      </c>
      <c r="N18" s="406">
        <v>45</v>
      </c>
      <c r="O18" s="406">
        <v>38</v>
      </c>
      <c r="P18" s="246">
        <v>83</v>
      </c>
      <c r="Q18" s="407" t="s">
        <v>276</v>
      </c>
    </row>
    <row r="19" spans="1:17" ht="15">
      <c r="A19" s="209">
        <v>5</v>
      </c>
      <c r="B19" s="241">
        <v>111</v>
      </c>
      <c r="C19" s="295" t="s">
        <v>238</v>
      </c>
      <c r="D19" s="370" t="s">
        <v>239</v>
      </c>
      <c r="E19" s="366" t="s">
        <v>161</v>
      </c>
      <c r="F19" s="253" t="s">
        <v>265</v>
      </c>
      <c r="G19" s="253" t="s">
        <v>266</v>
      </c>
      <c r="H19" s="270" t="s">
        <v>272</v>
      </c>
      <c r="I19" s="254">
        <v>10</v>
      </c>
      <c r="J19" s="255">
        <v>10</v>
      </c>
      <c r="K19" s="255">
        <v>5</v>
      </c>
      <c r="L19" s="255">
        <v>5</v>
      </c>
      <c r="M19" s="256">
        <v>10</v>
      </c>
      <c r="N19" s="368">
        <f aca="true" t="shared" si="0" ref="N19:N25">I19+J19+K19+L19+M19</f>
        <v>40</v>
      </c>
      <c r="O19" s="368">
        <v>34</v>
      </c>
      <c r="P19" s="243">
        <v>74</v>
      </c>
      <c r="Q19" s="234"/>
    </row>
    <row r="20" spans="1:17" ht="15">
      <c r="A20" s="209">
        <v>6</v>
      </c>
      <c r="B20" s="241">
        <v>108</v>
      </c>
      <c r="C20" s="395" t="s">
        <v>233</v>
      </c>
      <c r="D20" s="370" t="s">
        <v>234</v>
      </c>
      <c r="E20" s="333" t="s">
        <v>174</v>
      </c>
      <c r="F20" s="253" t="s">
        <v>265</v>
      </c>
      <c r="G20" s="253" t="s">
        <v>266</v>
      </c>
      <c r="H20" s="241" t="s">
        <v>275</v>
      </c>
      <c r="I20" s="254">
        <v>10</v>
      </c>
      <c r="J20" s="255">
        <v>10</v>
      </c>
      <c r="K20" s="255">
        <v>10</v>
      </c>
      <c r="L20" s="255">
        <v>5</v>
      </c>
      <c r="M20" s="256">
        <v>10</v>
      </c>
      <c r="N20" s="368">
        <f t="shared" si="0"/>
        <v>45</v>
      </c>
      <c r="O20" s="368">
        <v>28</v>
      </c>
      <c r="P20" s="243">
        <v>73</v>
      </c>
      <c r="Q20" s="234"/>
    </row>
    <row r="21" spans="1:17" ht="15" customHeight="1">
      <c r="A21" s="209">
        <v>7</v>
      </c>
      <c r="B21" s="241">
        <v>109</v>
      </c>
      <c r="C21" s="398" t="s">
        <v>235</v>
      </c>
      <c r="D21" s="369" t="s">
        <v>234</v>
      </c>
      <c r="E21" s="333" t="s">
        <v>174</v>
      </c>
      <c r="F21" s="253" t="s">
        <v>265</v>
      </c>
      <c r="G21" s="253" t="s">
        <v>266</v>
      </c>
      <c r="H21" s="241" t="s">
        <v>275</v>
      </c>
      <c r="I21" s="254">
        <v>10</v>
      </c>
      <c r="J21" s="255">
        <v>5</v>
      </c>
      <c r="K21" s="255">
        <v>5</v>
      </c>
      <c r="L21" s="255">
        <v>5</v>
      </c>
      <c r="M21" s="256">
        <v>10</v>
      </c>
      <c r="N21" s="368">
        <f t="shared" si="0"/>
        <v>35</v>
      </c>
      <c r="O21" s="368">
        <v>35</v>
      </c>
      <c r="P21" s="243">
        <v>70</v>
      </c>
      <c r="Q21" s="234"/>
    </row>
    <row r="22" spans="1:17" ht="17.25" customHeight="1">
      <c r="A22" s="209">
        <v>8</v>
      </c>
      <c r="B22" s="241">
        <v>113</v>
      </c>
      <c r="C22" s="400" t="s">
        <v>241</v>
      </c>
      <c r="D22" s="371" t="s">
        <v>242</v>
      </c>
      <c r="E22" s="333" t="s">
        <v>161</v>
      </c>
      <c r="F22" s="253" t="s">
        <v>265</v>
      </c>
      <c r="G22" s="253" t="s">
        <v>266</v>
      </c>
      <c r="H22" s="270" t="s">
        <v>272</v>
      </c>
      <c r="I22" s="254">
        <v>10</v>
      </c>
      <c r="J22" s="255">
        <v>5</v>
      </c>
      <c r="K22" s="255">
        <v>5</v>
      </c>
      <c r="L22" s="255">
        <v>5</v>
      </c>
      <c r="M22" s="256">
        <v>10</v>
      </c>
      <c r="N22" s="368">
        <f t="shared" si="0"/>
        <v>35</v>
      </c>
      <c r="O22" s="368">
        <v>34</v>
      </c>
      <c r="P22" s="243">
        <v>69</v>
      </c>
      <c r="Q22" s="234"/>
    </row>
    <row r="23" spans="1:17" ht="16.5" customHeight="1">
      <c r="A23" s="209">
        <v>9</v>
      </c>
      <c r="B23" s="241">
        <v>112</v>
      </c>
      <c r="C23" s="399" t="s">
        <v>240</v>
      </c>
      <c r="D23" s="370" t="s">
        <v>237</v>
      </c>
      <c r="E23" s="333" t="s">
        <v>161</v>
      </c>
      <c r="F23" s="253" t="s">
        <v>265</v>
      </c>
      <c r="G23" s="253" t="s">
        <v>266</v>
      </c>
      <c r="H23" s="270" t="s">
        <v>272</v>
      </c>
      <c r="I23" s="254">
        <v>10</v>
      </c>
      <c r="J23" s="255">
        <v>5</v>
      </c>
      <c r="K23" s="255">
        <v>5</v>
      </c>
      <c r="L23" s="255">
        <v>5</v>
      </c>
      <c r="M23" s="256">
        <v>10</v>
      </c>
      <c r="N23" s="368">
        <f t="shared" si="0"/>
        <v>35</v>
      </c>
      <c r="O23" s="368">
        <v>33</v>
      </c>
      <c r="P23" s="243">
        <v>68</v>
      </c>
      <c r="Q23" s="234"/>
    </row>
    <row r="24" spans="1:17" ht="18" customHeight="1">
      <c r="A24" s="209">
        <v>10</v>
      </c>
      <c r="B24" s="241">
        <v>105</v>
      </c>
      <c r="C24" s="394" t="s">
        <v>230</v>
      </c>
      <c r="D24" s="370" t="s">
        <v>287</v>
      </c>
      <c r="E24" s="334" t="s">
        <v>147</v>
      </c>
      <c r="F24" s="253" t="s">
        <v>265</v>
      </c>
      <c r="G24" s="253" t="s">
        <v>266</v>
      </c>
      <c r="H24" s="241" t="s">
        <v>278</v>
      </c>
      <c r="I24" s="254">
        <v>10</v>
      </c>
      <c r="J24" s="255">
        <v>5</v>
      </c>
      <c r="K24" s="255">
        <v>5</v>
      </c>
      <c r="L24" s="255">
        <v>10</v>
      </c>
      <c r="M24" s="256">
        <v>10</v>
      </c>
      <c r="N24" s="368">
        <f t="shared" si="0"/>
        <v>40</v>
      </c>
      <c r="O24" s="368">
        <v>27</v>
      </c>
      <c r="P24" s="243">
        <v>67</v>
      </c>
      <c r="Q24" s="234"/>
    </row>
    <row r="25" spans="1:17" ht="15" customHeight="1" thickBot="1">
      <c r="A25" s="212">
        <v>11</v>
      </c>
      <c r="B25" s="241">
        <v>114</v>
      </c>
      <c r="C25" s="280" t="s">
        <v>243</v>
      </c>
      <c r="D25" s="371" t="s">
        <v>239</v>
      </c>
      <c r="E25" s="333" t="s">
        <v>161</v>
      </c>
      <c r="F25" s="253" t="s">
        <v>265</v>
      </c>
      <c r="G25" s="253" t="s">
        <v>266</v>
      </c>
      <c r="H25" s="259" t="s">
        <v>271</v>
      </c>
      <c r="I25" s="254">
        <v>5</v>
      </c>
      <c r="J25" s="255">
        <v>5</v>
      </c>
      <c r="K25" s="255">
        <v>5</v>
      </c>
      <c r="L25" s="255">
        <v>5</v>
      </c>
      <c r="M25" s="256">
        <v>10</v>
      </c>
      <c r="N25" s="368">
        <f t="shared" si="0"/>
        <v>30</v>
      </c>
      <c r="O25" s="368">
        <v>31</v>
      </c>
      <c r="P25" s="243">
        <v>61</v>
      </c>
      <c r="Q25" s="234"/>
    </row>
    <row r="26" spans="1:17" ht="18" customHeight="1">
      <c r="A26" s="355"/>
      <c r="B26" s="160"/>
      <c r="C26" s="389"/>
      <c r="D26" s="198"/>
      <c r="E26" s="202"/>
      <c r="F26" s="364"/>
      <c r="G26" s="364"/>
      <c r="H26" s="405"/>
      <c r="I26" s="160"/>
      <c r="J26" s="160"/>
      <c r="K26" s="215"/>
      <c r="L26" s="215"/>
      <c r="M26" s="215"/>
      <c r="N26" s="215"/>
      <c r="O26" s="215"/>
      <c r="P26" s="215"/>
      <c r="Q26" s="160"/>
    </row>
    <row r="27" spans="1:17" ht="18" customHeight="1">
      <c r="A27" s="255"/>
      <c r="B27" s="211"/>
      <c r="C27" s="219"/>
      <c r="D27" s="198"/>
      <c r="E27" s="202"/>
      <c r="F27" s="364"/>
      <c r="G27" s="364"/>
      <c r="H27" s="211"/>
      <c r="I27" s="211"/>
      <c r="J27" s="211"/>
      <c r="K27" s="211"/>
      <c r="L27" s="211"/>
      <c r="M27" s="211"/>
      <c r="N27" s="211"/>
      <c r="O27" s="211"/>
      <c r="P27" s="211"/>
      <c r="Q27" s="211"/>
    </row>
    <row r="28" spans="1:17" ht="18.75" customHeight="1">
      <c r="A28" s="255"/>
      <c r="B28" s="211"/>
      <c r="C28" s="356"/>
      <c r="D28" s="198"/>
      <c r="E28" s="202"/>
      <c r="F28" s="364"/>
      <c r="G28" s="364"/>
      <c r="H28" s="211"/>
      <c r="I28" s="211"/>
      <c r="J28" s="211"/>
      <c r="K28" s="211"/>
      <c r="L28" s="211"/>
      <c r="M28" s="211"/>
      <c r="N28" s="211"/>
      <c r="O28" s="211"/>
      <c r="P28" s="211"/>
      <c r="Q28" s="211"/>
    </row>
    <row r="29" spans="1:17" ht="18" customHeight="1">
      <c r="A29" s="255"/>
      <c r="B29" s="211"/>
      <c r="C29" s="219"/>
      <c r="D29" s="198"/>
      <c r="E29" s="202"/>
      <c r="F29" s="364"/>
      <c r="G29" s="364"/>
      <c r="H29" s="211"/>
      <c r="I29" s="211"/>
      <c r="J29" s="211"/>
      <c r="K29" s="211"/>
      <c r="L29" s="211"/>
      <c r="M29" s="211"/>
      <c r="N29" s="211"/>
      <c r="O29" s="211"/>
      <c r="P29" s="211"/>
      <c r="Q29" s="211"/>
    </row>
    <row r="30" spans="1:17" ht="17.25" customHeight="1">
      <c r="A30" s="255"/>
      <c r="B30" s="211"/>
      <c r="C30" s="356"/>
      <c r="D30" s="198"/>
      <c r="E30" s="202"/>
      <c r="F30" s="364"/>
      <c r="G30" s="364"/>
      <c r="H30" s="211"/>
      <c r="I30" s="211"/>
      <c r="J30" s="211"/>
      <c r="K30" s="211"/>
      <c r="L30" s="211"/>
      <c r="M30" s="211"/>
      <c r="N30" s="211"/>
      <c r="O30" s="211"/>
      <c r="P30" s="211"/>
      <c r="Q30" s="211"/>
    </row>
    <row r="31" spans="1:17" ht="15.75" customHeight="1">
      <c r="A31" s="355"/>
      <c r="B31" s="160"/>
      <c r="C31" s="217"/>
      <c r="D31" s="198"/>
      <c r="E31" s="202"/>
      <c r="F31" s="364"/>
      <c r="G31" s="364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7" ht="15.75" customHeight="1">
      <c r="A32" s="355"/>
      <c r="B32" s="160"/>
      <c r="C32" s="361"/>
      <c r="D32" s="222"/>
      <c r="E32" s="224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</row>
    <row r="33" spans="1:17" ht="15.75" customHeight="1">
      <c r="A33" s="355"/>
      <c r="B33" s="160"/>
      <c r="C33" s="361"/>
      <c r="D33" s="222"/>
      <c r="E33" s="224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3.5" customHeight="1">
      <c r="A34" s="355"/>
      <c r="B34" s="160"/>
      <c r="C34" s="220"/>
      <c r="D34" s="222"/>
      <c r="E34" s="224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2.75" customHeight="1">
      <c r="A35" s="355"/>
      <c r="B35" s="160"/>
      <c r="C35" s="357"/>
      <c r="D35" s="222"/>
      <c r="E35" s="224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</row>
    <row r="36" spans="1:17" ht="15">
      <c r="A36" s="355"/>
      <c r="B36" s="160"/>
      <c r="C36" s="358"/>
      <c r="D36" s="222"/>
      <c r="E36" s="224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</row>
    <row r="39" ht="15">
      <c r="G39" t="s">
        <v>56</v>
      </c>
    </row>
    <row r="41" spans="7:8" ht="15">
      <c r="G41" s="45" t="s">
        <v>293</v>
      </c>
      <c r="H41" s="45"/>
    </row>
    <row r="43" spans="7:8" ht="15">
      <c r="G43" s="45" t="s">
        <v>290</v>
      </c>
      <c r="H43" s="45"/>
    </row>
    <row r="44" spans="7:8" ht="15">
      <c r="G44" s="45" t="s">
        <v>291</v>
      </c>
      <c r="H44" s="45"/>
    </row>
    <row r="49" ht="16.5" thickBot="1">
      <c r="B49" s="176" t="s">
        <v>140</v>
      </c>
    </row>
    <row r="50" spans="2:4" ht="32.25" thickBot="1">
      <c r="B50" s="485" t="s">
        <v>141</v>
      </c>
      <c r="C50" s="486"/>
      <c r="D50" s="178" t="s">
        <v>48</v>
      </c>
    </row>
    <row r="51" spans="2:4" ht="32.25" thickBot="1">
      <c r="B51" s="179" t="s">
        <v>9</v>
      </c>
      <c r="C51" s="180" t="s">
        <v>142</v>
      </c>
      <c r="D51" s="181" t="s">
        <v>16</v>
      </c>
    </row>
    <row r="52" spans="2:4" ht="32.25" thickBot="1">
      <c r="B52" s="179" t="s">
        <v>10</v>
      </c>
      <c r="C52" s="180" t="s">
        <v>143</v>
      </c>
      <c r="D52" s="181" t="s">
        <v>16</v>
      </c>
    </row>
    <row r="53" spans="2:4" ht="48" thickBot="1">
      <c r="B53" s="179" t="s">
        <v>11</v>
      </c>
      <c r="C53" s="180" t="s">
        <v>144</v>
      </c>
      <c r="D53" s="181" t="s">
        <v>16</v>
      </c>
    </row>
    <row r="54" spans="2:4" ht="32.25" thickBot="1">
      <c r="B54" s="179" t="s">
        <v>18</v>
      </c>
      <c r="C54" s="180" t="s">
        <v>145</v>
      </c>
      <c r="D54" s="181" t="s">
        <v>16</v>
      </c>
    </row>
    <row r="55" spans="2:4" ht="48" thickBot="1">
      <c r="B55" s="179" t="s">
        <v>19</v>
      </c>
      <c r="C55" s="180" t="s">
        <v>131</v>
      </c>
      <c r="D55" s="182" t="s">
        <v>136</v>
      </c>
    </row>
  </sheetData>
  <sheetProtection/>
  <mergeCells count="19">
    <mergeCell ref="P12:P13"/>
    <mergeCell ref="A11:A14"/>
    <mergeCell ref="B9:P9"/>
    <mergeCell ref="N12:N13"/>
    <mergeCell ref="O12:O13"/>
    <mergeCell ref="B11:B14"/>
    <mergeCell ref="C11:C14"/>
    <mergeCell ref="D11:D14"/>
    <mergeCell ref="E11:E14"/>
    <mergeCell ref="F11:F14"/>
    <mergeCell ref="B50:C50"/>
    <mergeCell ref="Q11:Q14"/>
    <mergeCell ref="I12:M12"/>
    <mergeCell ref="B6:P6"/>
    <mergeCell ref="B7:P7"/>
    <mergeCell ref="B8:P8"/>
    <mergeCell ref="G11:G14"/>
    <mergeCell ref="H11:H14"/>
    <mergeCell ref="I11:P1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A10">
      <selection activeCell="M24" sqref="M24:S30"/>
    </sheetView>
  </sheetViews>
  <sheetFormatPr defaultColWidth="9.140625" defaultRowHeight="15"/>
  <cols>
    <col min="1" max="1" width="4.8515625" style="0" customWidth="1"/>
    <col min="2" max="2" width="10.7109375" style="0" customWidth="1"/>
    <col min="3" max="3" width="18.8515625" style="0" customWidth="1"/>
    <col min="4" max="4" width="6.7109375" style="0" customWidth="1"/>
    <col min="5" max="5" width="16.7109375" style="0" customWidth="1"/>
    <col min="6" max="7" width="18.421875" style="0" customWidth="1"/>
    <col min="8" max="8" width="24.421875" style="0" customWidth="1"/>
    <col min="9" max="11" width="6.421875" style="0" customWidth="1"/>
    <col min="12" max="12" width="8.7109375" style="0" customWidth="1"/>
    <col min="13" max="14" width="7.8515625" style="0" customWidth="1"/>
    <col min="15" max="15" width="8.140625" style="0" customWidth="1"/>
    <col min="16" max="16" width="7.421875" style="0" customWidth="1"/>
    <col min="17" max="17" width="8.28125" style="0" customWidth="1"/>
    <col min="18" max="18" width="9.574218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spans="1:13" ht="15">
      <c r="A1" s="45" t="s">
        <v>39</v>
      </c>
      <c r="D1" s="4"/>
      <c r="M1" s="33" t="s">
        <v>6</v>
      </c>
    </row>
    <row r="2" spans="1:16" ht="15">
      <c r="A2" s="45" t="s">
        <v>40</v>
      </c>
      <c r="B2" s="6"/>
      <c r="C2" s="6"/>
      <c r="D2" s="6"/>
      <c r="E2" s="1"/>
      <c r="F2" s="1"/>
      <c r="G2" s="1"/>
      <c r="H2" s="1"/>
      <c r="K2" s="6"/>
      <c r="L2" s="6"/>
      <c r="M2" s="33" t="s">
        <v>7</v>
      </c>
      <c r="N2" s="30"/>
      <c r="O2" s="30"/>
      <c r="P2" s="30"/>
    </row>
    <row r="3" spans="1:16" ht="15">
      <c r="A3" s="45"/>
      <c r="B3" s="6"/>
      <c r="C3" s="6"/>
      <c r="D3" s="6"/>
      <c r="E3" s="1"/>
      <c r="F3" s="1"/>
      <c r="G3" s="1"/>
      <c r="H3" s="1"/>
      <c r="K3" s="6"/>
      <c r="L3" s="6"/>
      <c r="M3" s="33" t="s">
        <v>8</v>
      </c>
      <c r="N3" s="30"/>
      <c r="O3" s="30"/>
      <c r="P3" s="30"/>
    </row>
    <row r="4" spans="1:16" ht="15">
      <c r="A4" s="46" t="s">
        <v>42</v>
      </c>
      <c r="B4" s="6"/>
      <c r="C4" s="6"/>
      <c r="D4" s="6"/>
      <c r="E4" s="1"/>
      <c r="F4" s="1"/>
      <c r="G4" s="1"/>
      <c r="H4" s="1"/>
      <c r="K4" s="6"/>
      <c r="L4" s="6"/>
      <c r="M4" s="30"/>
      <c r="N4" s="30"/>
      <c r="O4" s="30"/>
      <c r="P4" s="30"/>
    </row>
    <row r="5" spans="1:19" ht="15">
      <c r="A5" s="460" t="s">
        <v>28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</row>
    <row r="6" spans="1:19" ht="15">
      <c r="A6" s="460" t="s">
        <v>44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</row>
    <row r="7" spans="1:16" ht="6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9" ht="18.75">
      <c r="A8" s="481" t="s">
        <v>22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</row>
    <row r="9" ht="6" customHeight="1" thickBot="1"/>
    <row r="10" spans="1:19" ht="16.5" customHeight="1" thickBot="1">
      <c r="A10" s="471" t="s">
        <v>31</v>
      </c>
      <c r="B10" s="471" t="s">
        <v>32</v>
      </c>
      <c r="C10" s="462" t="s">
        <v>33</v>
      </c>
      <c r="D10" s="471" t="s">
        <v>34</v>
      </c>
      <c r="E10" s="462" t="s">
        <v>35</v>
      </c>
      <c r="F10" s="39"/>
      <c r="G10" s="462" t="s">
        <v>36</v>
      </c>
      <c r="H10" s="40"/>
      <c r="I10" s="491" t="s">
        <v>45</v>
      </c>
      <c r="J10" s="492"/>
      <c r="K10" s="492"/>
      <c r="L10" s="493"/>
      <c r="M10" s="496" t="s">
        <v>20</v>
      </c>
      <c r="N10" s="497"/>
      <c r="O10" s="497"/>
      <c r="P10" s="497"/>
      <c r="Q10" s="498" t="s">
        <v>46</v>
      </c>
      <c r="R10" s="500" t="s">
        <v>47</v>
      </c>
      <c r="S10" s="502" t="s">
        <v>2</v>
      </c>
    </row>
    <row r="11" spans="1:19" ht="24.75" customHeight="1">
      <c r="A11" s="472"/>
      <c r="B11" s="472"/>
      <c r="C11" s="463"/>
      <c r="D11" s="472"/>
      <c r="E11" s="463"/>
      <c r="F11" s="41" t="s">
        <v>37</v>
      </c>
      <c r="G11" s="463"/>
      <c r="H11" s="42" t="s">
        <v>38</v>
      </c>
      <c r="I11" s="505">
        <v>1</v>
      </c>
      <c r="J11" s="489">
        <v>2</v>
      </c>
      <c r="K11" s="489">
        <v>3</v>
      </c>
      <c r="L11" s="48" t="s">
        <v>48</v>
      </c>
      <c r="M11" s="49" t="s">
        <v>49</v>
      </c>
      <c r="N11" s="50" t="s">
        <v>50</v>
      </c>
      <c r="O11" s="51" t="s">
        <v>48</v>
      </c>
      <c r="P11" s="52" t="s">
        <v>51</v>
      </c>
      <c r="Q11" s="499"/>
      <c r="R11" s="501"/>
      <c r="S11" s="503"/>
    </row>
    <row r="12" spans="1:19" ht="18" customHeight="1" thickBot="1">
      <c r="A12" s="473"/>
      <c r="B12" s="473"/>
      <c r="C12" s="487"/>
      <c r="D12" s="473"/>
      <c r="E12" s="487"/>
      <c r="F12" s="43"/>
      <c r="G12" s="487"/>
      <c r="H12" s="44"/>
      <c r="I12" s="506"/>
      <c r="J12" s="490"/>
      <c r="K12" s="490"/>
      <c r="L12" s="53" t="s">
        <v>52</v>
      </c>
      <c r="M12" s="54" t="s">
        <v>53</v>
      </c>
      <c r="N12" s="55" t="s">
        <v>53</v>
      </c>
      <c r="O12" s="56" t="s">
        <v>54</v>
      </c>
      <c r="P12" s="36"/>
      <c r="Q12" s="57" t="s">
        <v>53</v>
      </c>
      <c r="R12" s="501"/>
      <c r="S12" s="504"/>
    </row>
    <row r="13" spans="1:19" ht="18" customHeight="1">
      <c r="A13" s="34">
        <v>1</v>
      </c>
      <c r="B13" s="34">
        <v>116</v>
      </c>
      <c r="C13" s="226" t="s">
        <v>262</v>
      </c>
      <c r="D13" s="423" t="s">
        <v>237</v>
      </c>
      <c r="E13" s="227" t="s">
        <v>147</v>
      </c>
      <c r="F13" s="247" t="s">
        <v>265</v>
      </c>
      <c r="G13" s="247" t="s">
        <v>266</v>
      </c>
      <c r="H13" s="248" t="s">
        <v>268</v>
      </c>
      <c r="I13" s="60">
        <v>5</v>
      </c>
      <c r="J13" s="61">
        <v>5</v>
      </c>
      <c r="K13" s="62">
        <v>10</v>
      </c>
      <c r="L13" s="63">
        <f>I13+J13+K13</f>
        <v>20</v>
      </c>
      <c r="M13" s="64">
        <v>50</v>
      </c>
      <c r="N13" s="65">
        <v>50</v>
      </c>
      <c r="O13" s="66">
        <f>(N13+M13)*0.3</f>
        <v>30</v>
      </c>
      <c r="P13" s="64"/>
      <c r="Q13" s="68">
        <v>39</v>
      </c>
      <c r="R13" s="417">
        <f>O13+Q13+L13</f>
        <v>89</v>
      </c>
      <c r="S13" s="70">
        <v>1</v>
      </c>
    </row>
    <row r="14" spans="1:19" ht="18" customHeight="1">
      <c r="A14" s="35">
        <v>2</v>
      </c>
      <c r="B14" s="35">
        <v>117</v>
      </c>
      <c r="C14" s="197" t="s">
        <v>263</v>
      </c>
      <c r="D14" s="424" t="s">
        <v>213</v>
      </c>
      <c r="E14" s="228" t="s">
        <v>147</v>
      </c>
      <c r="F14" s="253" t="s">
        <v>265</v>
      </c>
      <c r="G14" s="253" t="s">
        <v>266</v>
      </c>
      <c r="H14" s="241" t="s">
        <v>268</v>
      </c>
      <c r="I14" s="72">
        <v>5</v>
      </c>
      <c r="J14" s="73">
        <v>5</v>
      </c>
      <c r="K14" s="74">
        <v>10</v>
      </c>
      <c r="L14" s="75">
        <f aca="true" t="shared" si="0" ref="L14:L22">I14+J14+K14</f>
        <v>20</v>
      </c>
      <c r="M14" s="67">
        <v>50</v>
      </c>
      <c r="N14" s="76">
        <v>50</v>
      </c>
      <c r="O14" s="77">
        <f>(N14+M14)*0.3</f>
        <v>30</v>
      </c>
      <c r="P14" s="78"/>
      <c r="Q14" s="79">
        <v>35</v>
      </c>
      <c r="R14" s="418">
        <f aca="true" t="shared" si="1" ref="R14:R22">O14+Q14+L14</f>
        <v>85</v>
      </c>
      <c r="S14" s="81">
        <v>2</v>
      </c>
    </row>
    <row r="15" spans="1:19" ht="18" customHeight="1" thickBot="1">
      <c r="A15" s="35">
        <v>3</v>
      </c>
      <c r="B15" s="36">
        <v>118</v>
      </c>
      <c r="C15" s="229" t="s">
        <v>264</v>
      </c>
      <c r="D15" s="425" t="s">
        <v>285</v>
      </c>
      <c r="E15" s="230" t="s">
        <v>147</v>
      </c>
      <c r="F15" s="258" t="s">
        <v>265</v>
      </c>
      <c r="G15" s="258" t="s">
        <v>266</v>
      </c>
      <c r="H15" s="11" t="s">
        <v>269</v>
      </c>
      <c r="I15" s="83">
        <v>5</v>
      </c>
      <c r="J15" s="84">
        <v>5</v>
      </c>
      <c r="K15" s="85">
        <v>10</v>
      </c>
      <c r="L15" s="86">
        <f t="shared" si="0"/>
        <v>20</v>
      </c>
      <c r="M15" s="87">
        <v>50</v>
      </c>
      <c r="N15" s="88">
        <v>50</v>
      </c>
      <c r="O15" s="89">
        <f>(N15+M15)*0.3</f>
        <v>30</v>
      </c>
      <c r="P15" s="90"/>
      <c r="Q15" s="91">
        <v>32</v>
      </c>
      <c r="R15" s="419">
        <f t="shared" si="1"/>
        <v>82</v>
      </c>
      <c r="S15" s="93">
        <v>3</v>
      </c>
    </row>
    <row r="16" spans="1:19" ht="18" customHeight="1">
      <c r="A16" s="35">
        <v>4</v>
      </c>
      <c r="B16" s="408"/>
      <c r="C16" s="409"/>
      <c r="D16" s="207"/>
      <c r="E16" s="218"/>
      <c r="F16" s="14"/>
      <c r="G16" s="239"/>
      <c r="H16" s="239"/>
      <c r="I16" s="410"/>
      <c r="J16" s="411"/>
      <c r="K16" s="412"/>
      <c r="L16" s="413">
        <f t="shared" si="0"/>
        <v>0</v>
      </c>
      <c r="M16" s="67">
        <v>0</v>
      </c>
      <c r="N16" s="76">
        <v>0</v>
      </c>
      <c r="O16" s="414">
        <f aca="true" t="shared" si="2" ref="O16:O22">(N16+M16)*0.4167</f>
        <v>0</v>
      </c>
      <c r="P16" s="415"/>
      <c r="Q16" s="79">
        <v>0</v>
      </c>
      <c r="R16" s="420">
        <f t="shared" si="1"/>
        <v>0</v>
      </c>
      <c r="S16" s="416"/>
    </row>
    <row r="17" spans="1:19" ht="18" customHeight="1">
      <c r="A17" s="35">
        <v>5</v>
      </c>
      <c r="B17" s="35"/>
      <c r="C17" s="205"/>
      <c r="D17" s="206"/>
      <c r="E17" s="204"/>
      <c r="F17" s="10"/>
      <c r="G17" s="12"/>
      <c r="H17" s="12"/>
      <c r="I17" s="72"/>
      <c r="J17" s="73"/>
      <c r="K17" s="74"/>
      <c r="L17" s="75">
        <f t="shared" si="0"/>
        <v>0</v>
      </c>
      <c r="M17" s="67">
        <v>0</v>
      </c>
      <c r="N17" s="76">
        <v>0</v>
      </c>
      <c r="O17" s="77">
        <f t="shared" si="2"/>
        <v>0</v>
      </c>
      <c r="P17" s="78"/>
      <c r="Q17" s="79">
        <v>0</v>
      </c>
      <c r="R17" s="418">
        <f t="shared" si="1"/>
        <v>0</v>
      </c>
      <c r="S17" s="81"/>
    </row>
    <row r="18" spans="1:19" ht="18" customHeight="1">
      <c r="A18" s="35">
        <v>6</v>
      </c>
      <c r="B18" s="35"/>
      <c r="C18" s="10"/>
      <c r="D18" s="10"/>
      <c r="E18" s="10"/>
      <c r="F18" s="10"/>
      <c r="G18" s="12"/>
      <c r="H18" s="12"/>
      <c r="I18" s="72"/>
      <c r="J18" s="73"/>
      <c r="K18" s="74"/>
      <c r="L18" s="75">
        <f t="shared" si="0"/>
        <v>0</v>
      </c>
      <c r="M18" s="67">
        <v>0</v>
      </c>
      <c r="N18" s="76">
        <v>0</v>
      </c>
      <c r="O18" s="77">
        <f t="shared" si="2"/>
        <v>0</v>
      </c>
      <c r="P18" s="78"/>
      <c r="Q18" s="79">
        <v>0</v>
      </c>
      <c r="R18" s="418">
        <f t="shared" si="1"/>
        <v>0</v>
      </c>
      <c r="S18" s="81"/>
    </row>
    <row r="19" spans="1:19" ht="18" customHeight="1">
      <c r="A19" s="35">
        <v>7</v>
      </c>
      <c r="B19" s="35"/>
      <c r="C19" s="10"/>
      <c r="D19" s="10"/>
      <c r="E19" s="10"/>
      <c r="F19" s="10"/>
      <c r="G19" s="12"/>
      <c r="H19" s="12"/>
      <c r="I19" s="72"/>
      <c r="J19" s="73"/>
      <c r="K19" s="74"/>
      <c r="L19" s="75">
        <f t="shared" si="0"/>
        <v>0</v>
      </c>
      <c r="M19" s="67">
        <v>0</v>
      </c>
      <c r="N19" s="76">
        <v>0</v>
      </c>
      <c r="O19" s="77">
        <f t="shared" si="2"/>
        <v>0</v>
      </c>
      <c r="P19" s="78"/>
      <c r="Q19" s="79">
        <v>0</v>
      </c>
      <c r="R19" s="418">
        <f t="shared" si="1"/>
        <v>0</v>
      </c>
      <c r="S19" s="81"/>
    </row>
    <row r="20" spans="1:19" ht="18" customHeight="1">
      <c r="A20" s="35">
        <v>8</v>
      </c>
      <c r="B20" s="35"/>
      <c r="C20" s="10"/>
      <c r="D20" s="10"/>
      <c r="E20" s="10"/>
      <c r="F20" s="10"/>
      <c r="G20" s="12"/>
      <c r="H20" s="12"/>
      <c r="I20" s="72"/>
      <c r="J20" s="73"/>
      <c r="K20" s="74"/>
      <c r="L20" s="75">
        <f t="shared" si="0"/>
        <v>0</v>
      </c>
      <c r="M20" s="67">
        <v>0</v>
      </c>
      <c r="N20" s="76">
        <v>0</v>
      </c>
      <c r="O20" s="77">
        <f t="shared" si="2"/>
        <v>0</v>
      </c>
      <c r="P20" s="78"/>
      <c r="Q20" s="79">
        <v>0</v>
      </c>
      <c r="R20" s="418">
        <f t="shared" si="1"/>
        <v>0</v>
      </c>
      <c r="S20" s="81"/>
    </row>
    <row r="21" spans="1:19" ht="18" customHeight="1">
      <c r="A21" s="35">
        <v>9</v>
      </c>
      <c r="B21" s="35"/>
      <c r="C21" s="10"/>
      <c r="D21" s="10"/>
      <c r="E21" s="10"/>
      <c r="F21" s="10"/>
      <c r="G21" s="12"/>
      <c r="H21" s="12"/>
      <c r="I21" s="72"/>
      <c r="J21" s="73"/>
      <c r="K21" s="74"/>
      <c r="L21" s="75">
        <f t="shared" si="0"/>
        <v>0</v>
      </c>
      <c r="M21" s="67">
        <v>0</v>
      </c>
      <c r="N21" s="76">
        <v>0</v>
      </c>
      <c r="O21" s="77">
        <f t="shared" si="2"/>
        <v>0</v>
      </c>
      <c r="P21" s="78"/>
      <c r="Q21" s="79">
        <v>0</v>
      </c>
      <c r="R21" s="418">
        <f t="shared" si="1"/>
        <v>0</v>
      </c>
      <c r="S21" s="81"/>
    </row>
    <row r="22" spans="1:19" ht="18" customHeight="1" thickBot="1">
      <c r="A22" s="36">
        <v>10</v>
      </c>
      <c r="B22" s="36"/>
      <c r="C22" s="11"/>
      <c r="D22" s="11"/>
      <c r="E22" s="11"/>
      <c r="F22" s="11"/>
      <c r="G22" s="13"/>
      <c r="H22" s="13"/>
      <c r="I22" s="83"/>
      <c r="J22" s="84"/>
      <c r="K22" s="85"/>
      <c r="L22" s="86">
        <f t="shared" si="0"/>
        <v>0</v>
      </c>
      <c r="M22" s="87">
        <v>0</v>
      </c>
      <c r="N22" s="88">
        <v>0</v>
      </c>
      <c r="O22" s="89">
        <f t="shared" si="2"/>
        <v>0</v>
      </c>
      <c r="P22" s="90"/>
      <c r="Q22" s="91">
        <v>0</v>
      </c>
      <c r="R22" s="419">
        <f t="shared" si="1"/>
        <v>0</v>
      </c>
      <c r="S22" s="93"/>
    </row>
    <row r="23" ht="15">
      <c r="C23" s="45" t="s">
        <v>55</v>
      </c>
    </row>
    <row r="24" spans="3:13" ht="15">
      <c r="C24" s="45"/>
      <c r="M24" t="s">
        <v>56</v>
      </c>
    </row>
    <row r="26" spans="4:13" ht="15">
      <c r="D26" s="46" t="s">
        <v>57</v>
      </c>
      <c r="M26" s="45" t="s">
        <v>294</v>
      </c>
    </row>
    <row r="27" spans="4:6" ht="15">
      <c r="D27" s="94" t="s">
        <v>58</v>
      </c>
      <c r="E27" s="94" t="s">
        <v>59</v>
      </c>
      <c r="F27" s="94" t="s">
        <v>60</v>
      </c>
    </row>
    <row r="28" spans="4:13" ht="33.75" customHeight="1">
      <c r="D28" s="95">
        <v>1</v>
      </c>
      <c r="E28" s="96" t="s">
        <v>61</v>
      </c>
      <c r="F28" s="95" t="s">
        <v>62</v>
      </c>
      <c r="M28" s="45" t="s">
        <v>295</v>
      </c>
    </row>
    <row r="29" spans="4:6" ht="27.75" customHeight="1">
      <c r="D29" s="95">
        <v>2</v>
      </c>
      <c r="E29" s="96" t="s">
        <v>63</v>
      </c>
      <c r="F29" s="95" t="s">
        <v>62</v>
      </c>
    </row>
    <row r="30" spans="4:13" ht="53.25" customHeight="1">
      <c r="D30" s="95">
        <v>3</v>
      </c>
      <c r="E30" s="96" t="s">
        <v>64</v>
      </c>
      <c r="F30" s="95" t="s">
        <v>65</v>
      </c>
      <c r="M30" s="45" t="s">
        <v>296</v>
      </c>
    </row>
    <row r="32" ht="15">
      <c r="D32" s="46" t="s">
        <v>66</v>
      </c>
    </row>
    <row r="33" spans="4:6" ht="15">
      <c r="D33" s="94" t="s">
        <v>58</v>
      </c>
      <c r="E33" s="94" t="s">
        <v>59</v>
      </c>
      <c r="F33" s="94" t="s">
        <v>60</v>
      </c>
    </row>
    <row r="34" spans="4:6" ht="51">
      <c r="D34" s="95">
        <v>1</v>
      </c>
      <c r="E34" s="96" t="s">
        <v>67</v>
      </c>
      <c r="F34" s="95" t="s">
        <v>68</v>
      </c>
    </row>
    <row r="35" spans="4:6" ht="51">
      <c r="D35" s="95">
        <v>2</v>
      </c>
      <c r="E35" s="96" t="s">
        <v>69</v>
      </c>
      <c r="F35" s="95" t="s">
        <v>68</v>
      </c>
    </row>
    <row r="36" spans="4:6" ht="89.25">
      <c r="D36" s="95">
        <v>3</v>
      </c>
      <c r="E36" s="96" t="s">
        <v>64</v>
      </c>
      <c r="F36" s="95" t="s">
        <v>70</v>
      </c>
    </row>
    <row r="38" ht="15.75" thickBot="1">
      <c r="D38" s="46" t="s">
        <v>71</v>
      </c>
    </row>
    <row r="39" spans="4:9" ht="15">
      <c r="D39" s="97" t="s">
        <v>58</v>
      </c>
      <c r="E39" s="495" t="s">
        <v>59</v>
      </c>
      <c r="F39" s="495"/>
      <c r="G39" s="495"/>
      <c r="H39" s="495"/>
      <c r="I39" s="98" t="s">
        <v>60</v>
      </c>
    </row>
    <row r="40" spans="4:9" ht="53.25" customHeight="1">
      <c r="D40" s="99">
        <v>1</v>
      </c>
      <c r="E40" s="488" t="s">
        <v>72</v>
      </c>
      <c r="F40" s="488"/>
      <c r="G40" s="488"/>
      <c r="H40" s="488"/>
      <c r="I40" s="100" t="s">
        <v>68</v>
      </c>
    </row>
    <row r="41" spans="4:9" ht="60.75" customHeight="1">
      <c r="D41" s="99">
        <v>2</v>
      </c>
      <c r="E41" s="488" t="s">
        <v>73</v>
      </c>
      <c r="F41" s="488"/>
      <c r="G41" s="488"/>
      <c r="H41" s="488"/>
      <c r="I41" s="100" t="s">
        <v>70</v>
      </c>
    </row>
    <row r="42" spans="4:9" ht="43.5" customHeight="1" thickBot="1">
      <c r="D42" s="101">
        <v>3</v>
      </c>
      <c r="E42" s="494" t="s">
        <v>74</v>
      </c>
      <c r="F42" s="494"/>
      <c r="G42" s="494"/>
      <c r="H42" s="494"/>
      <c r="I42" s="102" t="s">
        <v>68</v>
      </c>
    </row>
  </sheetData>
  <sheetProtection/>
  <mergeCells count="21">
    <mergeCell ref="A5:S5"/>
    <mergeCell ref="R10:R12"/>
    <mergeCell ref="S10:S12"/>
    <mergeCell ref="I11:I12"/>
    <mergeCell ref="J11:J12"/>
    <mergeCell ref="A10:A12"/>
    <mergeCell ref="B10:B12"/>
    <mergeCell ref="C10:C12"/>
    <mergeCell ref="D10:D12"/>
    <mergeCell ref="A8:S8"/>
    <mergeCell ref="E39:H39"/>
    <mergeCell ref="M10:P10"/>
    <mergeCell ref="Q10:Q11"/>
    <mergeCell ref="E40:H40"/>
    <mergeCell ref="A6:S6"/>
    <mergeCell ref="E10:E12"/>
    <mergeCell ref="E41:H41"/>
    <mergeCell ref="K11:K12"/>
    <mergeCell ref="G10:G12"/>
    <mergeCell ref="I10:L10"/>
    <mergeCell ref="E42:H42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zoomScale="75" zoomScaleNormal="75" zoomScalePageLayoutView="0" workbookViewId="0" topLeftCell="A10">
      <selection activeCell="M33" sqref="M33"/>
    </sheetView>
  </sheetViews>
  <sheetFormatPr defaultColWidth="9.140625" defaultRowHeight="15"/>
  <cols>
    <col min="1" max="1" width="3.8515625" style="0" customWidth="1"/>
    <col min="2" max="2" width="6.8515625" style="0" customWidth="1"/>
    <col min="3" max="3" width="23.7109375" style="0" customWidth="1"/>
    <col min="4" max="4" width="7.140625" style="0" customWidth="1"/>
    <col min="5" max="5" width="21.57421875" style="0" customWidth="1"/>
    <col min="6" max="6" width="15.7109375" style="0" customWidth="1"/>
    <col min="7" max="7" width="19.00390625" style="0" customWidth="1"/>
    <col min="8" max="8" width="23.7109375" style="0" customWidth="1"/>
    <col min="9" max="11" width="8.00390625" style="0" customWidth="1"/>
    <col min="12" max="12" width="8.8515625" style="0" customWidth="1"/>
    <col min="13" max="14" width="8.7109375" style="0" customWidth="1"/>
    <col min="15" max="15" width="9.140625" style="0" customWidth="1"/>
    <col min="16" max="16" width="7.7109375" style="0" customWidth="1"/>
    <col min="17" max="17" width="9.00390625" style="0" customWidth="1"/>
    <col min="18" max="18" width="9.7109375" style="0" customWidth="1"/>
    <col min="19" max="19" width="10.140625" style="0" customWidth="1"/>
    <col min="20" max="20" width="5.7109375" style="0" customWidth="1"/>
    <col min="21" max="21" width="7.7109375" style="0" customWidth="1"/>
    <col min="22" max="22" width="4.28125" style="0" customWidth="1"/>
  </cols>
  <sheetData>
    <row r="1" spans="1:15" ht="15">
      <c r="A1" s="45" t="s">
        <v>39</v>
      </c>
      <c r="D1" s="4"/>
      <c r="M1" s="33" t="s">
        <v>6</v>
      </c>
      <c r="N1" s="6"/>
      <c r="O1" s="6"/>
    </row>
    <row r="2" spans="1:16" ht="15">
      <c r="A2" s="45" t="s">
        <v>40</v>
      </c>
      <c r="B2" s="6"/>
      <c r="C2" s="6"/>
      <c r="D2" s="6"/>
      <c r="E2" s="1"/>
      <c r="F2" s="1"/>
      <c r="G2" s="1"/>
      <c r="H2" s="1"/>
      <c r="M2" s="33" t="s">
        <v>7</v>
      </c>
      <c r="N2" s="6"/>
      <c r="O2" s="6"/>
      <c r="P2" s="30"/>
    </row>
    <row r="3" spans="1:16" ht="15">
      <c r="A3" s="45"/>
      <c r="B3" s="6"/>
      <c r="C3" s="6"/>
      <c r="D3" s="6"/>
      <c r="E3" s="1"/>
      <c r="F3" s="1"/>
      <c r="G3" s="1"/>
      <c r="H3" s="1"/>
      <c r="M3" s="33" t="s">
        <v>8</v>
      </c>
      <c r="N3" s="6"/>
      <c r="O3" s="6"/>
      <c r="P3" s="30"/>
    </row>
    <row r="4" spans="1:16" ht="15">
      <c r="A4" s="46" t="s">
        <v>42</v>
      </c>
      <c r="B4" s="6"/>
      <c r="C4" s="6"/>
      <c r="D4" s="6"/>
      <c r="E4" s="1"/>
      <c r="F4" s="1"/>
      <c r="G4" s="1"/>
      <c r="H4" s="1"/>
      <c r="M4" s="30"/>
      <c r="N4" s="30"/>
      <c r="O4" s="30"/>
      <c r="P4" s="30"/>
    </row>
    <row r="5" spans="1:19" ht="15">
      <c r="A5" s="460" t="s">
        <v>28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</row>
    <row r="6" spans="1:19" ht="15">
      <c r="A6" s="460" t="s">
        <v>44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</row>
    <row r="7" spans="1:16" ht="9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9" ht="18.75">
      <c r="A8" s="481" t="s">
        <v>23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</row>
    <row r="9" ht="7.5" customHeight="1" thickBot="1"/>
    <row r="10" spans="1:20" ht="16.5" customHeight="1" thickBot="1">
      <c r="A10" s="471" t="s">
        <v>31</v>
      </c>
      <c r="B10" s="471" t="s">
        <v>32</v>
      </c>
      <c r="C10" s="462" t="s">
        <v>33</v>
      </c>
      <c r="D10" s="471" t="s">
        <v>34</v>
      </c>
      <c r="E10" s="462" t="s">
        <v>35</v>
      </c>
      <c r="F10" s="39"/>
      <c r="G10" s="462" t="s">
        <v>36</v>
      </c>
      <c r="H10" s="40"/>
      <c r="I10" s="491" t="s">
        <v>45</v>
      </c>
      <c r="J10" s="492"/>
      <c r="K10" s="492"/>
      <c r="L10" s="493"/>
      <c r="M10" s="496" t="s">
        <v>20</v>
      </c>
      <c r="N10" s="497"/>
      <c r="O10" s="497"/>
      <c r="P10" s="497"/>
      <c r="Q10" s="497"/>
      <c r="R10" s="498" t="s">
        <v>46</v>
      </c>
      <c r="S10" s="500" t="s">
        <v>47</v>
      </c>
      <c r="T10" s="502" t="s">
        <v>2</v>
      </c>
    </row>
    <row r="11" spans="1:20" ht="18" customHeight="1">
      <c r="A11" s="472"/>
      <c r="B11" s="472"/>
      <c r="C11" s="463"/>
      <c r="D11" s="472"/>
      <c r="E11" s="507"/>
      <c r="F11" s="41" t="s">
        <v>37</v>
      </c>
      <c r="G11" s="463"/>
      <c r="H11" s="42" t="s">
        <v>38</v>
      </c>
      <c r="I11" s="505">
        <v>1</v>
      </c>
      <c r="J11" s="489">
        <v>2</v>
      </c>
      <c r="K11" s="489">
        <v>3</v>
      </c>
      <c r="L11" s="48" t="s">
        <v>48</v>
      </c>
      <c r="M11" s="49" t="s">
        <v>49</v>
      </c>
      <c r="N11" s="103" t="s">
        <v>50</v>
      </c>
      <c r="O11" s="50" t="s">
        <v>75</v>
      </c>
      <c r="P11" s="51" t="s">
        <v>48</v>
      </c>
      <c r="Q11" s="52" t="s">
        <v>51</v>
      </c>
      <c r="R11" s="499"/>
      <c r="S11" s="501"/>
      <c r="T11" s="503"/>
    </row>
    <row r="12" spans="1:20" ht="18" customHeight="1" thickBot="1">
      <c r="A12" s="473"/>
      <c r="B12" s="473"/>
      <c r="C12" s="487"/>
      <c r="D12" s="473"/>
      <c r="E12" s="508"/>
      <c r="F12" s="43"/>
      <c r="G12" s="487"/>
      <c r="H12" s="44"/>
      <c r="I12" s="506"/>
      <c r="J12" s="490"/>
      <c r="K12" s="490"/>
      <c r="L12" s="53" t="s">
        <v>52</v>
      </c>
      <c r="M12" s="54" t="s">
        <v>52</v>
      </c>
      <c r="N12" s="104" t="s">
        <v>52</v>
      </c>
      <c r="O12" s="55" t="s">
        <v>52</v>
      </c>
      <c r="P12" s="56" t="s">
        <v>54</v>
      </c>
      <c r="Q12" s="36"/>
      <c r="R12" s="57" t="s">
        <v>53</v>
      </c>
      <c r="S12" s="501"/>
      <c r="T12" s="504"/>
    </row>
    <row r="13" spans="1:20" ht="18" customHeight="1">
      <c r="A13" s="34">
        <v>1</v>
      </c>
      <c r="B13" s="34">
        <v>119</v>
      </c>
      <c r="C13" s="452" t="s">
        <v>260</v>
      </c>
      <c r="D13" s="443" t="s">
        <v>286</v>
      </c>
      <c r="E13" s="444" t="s">
        <v>147</v>
      </c>
      <c r="F13" s="247" t="s">
        <v>265</v>
      </c>
      <c r="G13" s="247" t="s">
        <v>266</v>
      </c>
      <c r="H13" s="19" t="s">
        <v>278</v>
      </c>
      <c r="I13" s="60">
        <v>5</v>
      </c>
      <c r="J13" s="61">
        <v>5</v>
      </c>
      <c r="K13" s="62">
        <v>10</v>
      </c>
      <c r="L13" s="63">
        <f>I13+J13+K13</f>
        <v>20</v>
      </c>
      <c r="M13" s="64">
        <v>15</v>
      </c>
      <c r="N13" s="105">
        <v>16</v>
      </c>
      <c r="O13" s="106">
        <v>14</v>
      </c>
      <c r="P13" s="66">
        <f>(O13+M13+N13)*0.5</f>
        <v>22.5</v>
      </c>
      <c r="Q13" s="133"/>
      <c r="R13" s="68">
        <v>37</v>
      </c>
      <c r="S13" s="417">
        <f>P13+R13+L13</f>
        <v>79.5</v>
      </c>
      <c r="T13" s="70">
        <v>1</v>
      </c>
    </row>
    <row r="14" spans="1:20" ht="18" customHeight="1" thickBot="1">
      <c r="A14" s="35">
        <v>2</v>
      </c>
      <c r="B14" s="35">
        <v>120</v>
      </c>
      <c r="C14" s="453" t="s">
        <v>261</v>
      </c>
      <c r="D14" s="454" t="s">
        <v>157</v>
      </c>
      <c r="E14" s="455" t="s">
        <v>257</v>
      </c>
      <c r="F14" s="258" t="s">
        <v>265</v>
      </c>
      <c r="G14" s="258" t="s">
        <v>266</v>
      </c>
      <c r="H14" s="11" t="s">
        <v>279</v>
      </c>
      <c r="I14" s="83">
        <v>5</v>
      </c>
      <c r="J14" s="84">
        <v>5</v>
      </c>
      <c r="K14" s="85">
        <v>10</v>
      </c>
      <c r="L14" s="86">
        <f>I14+J14+K14</f>
        <v>20</v>
      </c>
      <c r="M14" s="87">
        <v>15</v>
      </c>
      <c r="N14" s="109">
        <v>15</v>
      </c>
      <c r="O14" s="110">
        <v>15</v>
      </c>
      <c r="P14" s="89">
        <f>(O14+M14+N14)*0.5</f>
        <v>22.5</v>
      </c>
      <c r="Q14" s="90"/>
      <c r="R14" s="91">
        <v>36</v>
      </c>
      <c r="S14" s="419">
        <f>P14+R14+L14</f>
        <v>78.5</v>
      </c>
      <c r="T14" s="93">
        <v>2</v>
      </c>
    </row>
    <row r="15" spans="1:20" ht="18" customHeight="1">
      <c r="A15" s="35">
        <v>3</v>
      </c>
      <c r="B15" s="35"/>
      <c r="C15" s="448" t="s">
        <v>258</v>
      </c>
      <c r="D15" s="429" t="s">
        <v>285</v>
      </c>
      <c r="E15" s="449" t="s">
        <v>147</v>
      </c>
      <c r="F15" s="450" t="s">
        <v>265</v>
      </c>
      <c r="G15" s="450" t="s">
        <v>266</v>
      </c>
      <c r="H15" s="451" t="s">
        <v>269</v>
      </c>
      <c r="I15" s="410"/>
      <c r="J15" s="411"/>
      <c r="K15" s="412"/>
      <c r="L15" s="413">
        <f>I15+J15+K15</f>
        <v>0</v>
      </c>
      <c r="M15" s="67">
        <v>0</v>
      </c>
      <c r="N15" s="107">
        <v>0</v>
      </c>
      <c r="O15" s="108">
        <v>0</v>
      </c>
      <c r="P15" s="414">
        <f>(O15+M15+N15)*0.5</f>
        <v>0</v>
      </c>
      <c r="Q15" s="67"/>
      <c r="R15" s="79">
        <v>0</v>
      </c>
      <c r="S15" s="420">
        <f>P15+R15+L15</f>
        <v>0</v>
      </c>
      <c r="T15" s="416"/>
    </row>
    <row r="16" spans="1:20" ht="18" customHeight="1">
      <c r="A16" s="35">
        <v>4</v>
      </c>
      <c r="B16" s="35"/>
      <c r="C16" s="428" t="s">
        <v>259</v>
      </c>
      <c r="D16" s="429" t="s">
        <v>285</v>
      </c>
      <c r="E16" s="421" t="s">
        <v>147</v>
      </c>
      <c r="F16" s="430" t="s">
        <v>265</v>
      </c>
      <c r="G16" s="430" t="s">
        <v>266</v>
      </c>
      <c r="H16" s="422" t="s">
        <v>269</v>
      </c>
      <c r="I16" s="72"/>
      <c r="J16" s="73"/>
      <c r="K16" s="74"/>
      <c r="L16" s="75">
        <f>I16+J16+K16</f>
        <v>0</v>
      </c>
      <c r="M16" s="67">
        <v>0</v>
      </c>
      <c r="N16" s="107">
        <v>0</v>
      </c>
      <c r="O16" s="108">
        <v>0</v>
      </c>
      <c r="P16" s="77">
        <f>(O16+M16+N16)*0.5</f>
        <v>0</v>
      </c>
      <c r="Q16" s="78"/>
      <c r="R16" s="79">
        <v>0</v>
      </c>
      <c r="S16" s="418">
        <f>P16+R16+L16</f>
        <v>0</v>
      </c>
      <c r="T16" s="81"/>
    </row>
    <row r="17" spans="1:20" ht="18" customHeight="1">
      <c r="A17" s="35">
        <v>5</v>
      </c>
      <c r="B17" s="35"/>
      <c r="C17" s="10"/>
      <c r="D17" s="10"/>
      <c r="E17" s="71"/>
      <c r="F17" s="10"/>
      <c r="G17" s="12"/>
      <c r="H17" s="12"/>
      <c r="I17" s="72"/>
      <c r="J17" s="73"/>
      <c r="K17" s="74"/>
      <c r="L17" s="75">
        <f aca="true" t="shared" si="0" ref="L17:L22">I17+J17+K17</f>
        <v>0</v>
      </c>
      <c r="M17" s="67">
        <v>0</v>
      </c>
      <c r="N17" s="107">
        <v>0</v>
      </c>
      <c r="O17" s="108">
        <v>0</v>
      </c>
      <c r="P17" s="77">
        <f aca="true" t="shared" si="1" ref="P17:P22">(O17+M17+N17)*0.5</f>
        <v>0</v>
      </c>
      <c r="Q17" s="78"/>
      <c r="R17" s="79">
        <v>0</v>
      </c>
      <c r="S17" s="80">
        <f aca="true" t="shared" si="2" ref="S17:S22">P17+R17+L17</f>
        <v>0</v>
      </c>
      <c r="T17" s="81"/>
    </row>
    <row r="18" spans="1:20" ht="18" customHeight="1">
      <c r="A18" s="35">
        <v>6</v>
      </c>
      <c r="B18" s="35"/>
      <c r="C18" s="10"/>
      <c r="D18" s="10"/>
      <c r="E18" s="71"/>
      <c r="F18" s="10"/>
      <c r="G18" s="12"/>
      <c r="H18" s="12"/>
      <c r="I18" s="72"/>
      <c r="J18" s="73"/>
      <c r="K18" s="74"/>
      <c r="L18" s="75">
        <f t="shared" si="0"/>
        <v>0</v>
      </c>
      <c r="M18" s="67">
        <v>0</v>
      </c>
      <c r="N18" s="107">
        <v>0</v>
      </c>
      <c r="O18" s="108">
        <v>0</v>
      </c>
      <c r="P18" s="77">
        <f t="shared" si="1"/>
        <v>0</v>
      </c>
      <c r="Q18" s="78"/>
      <c r="R18" s="79">
        <v>0</v>
      </c>
      <c r="S18" s="80">
        <f t="shared" si="2"/>
        <v>0</v>
      </c>
      <c r="T18" s="81"/>
    </row>
    <row r="19" spans="1:20" ht="18" customHeight="1">
      <c r="A19" s="35">
        <v>7</v>
      </c>
      <c r="B19" s="35"/>
      <c r="C19" s="10"/>
      <c r="D19" s="10"/>
      <c r="E19" s="71"/>
      <c r="F19" s="10"/>
      <c r="G19" s="12"/>
      <c r="H19" s="12"/>
      <c r="I19" s="72"/>
      <c r="J19" s="73"/>
      <c r="K19" s="74"/>
      <c r="L19" s="75">
        <f t="shared" si="0"/>
        <v>0</v>
      </c>
      <c r="M19" s="67">
        <v>0</v>
      </c>
      <c r="N19" s="107">
        <v>0</v>
      </c>
      <c r="O19" s="108">
        <v>0</v>
      </c>
      <c r="P19" s="77">
        <f t="shared" si="1"/>
        <v>0</v>
      </c>
      <c r="Q19" s="78"/>
      <c r="R19" s="79">
        <v>0</v>
      </c>
      <c r="S19" s="80">
        <f t="shared" si="2"/>
        <v>0</v>
      </c>
      <c r="T19" s="81"/>
    </row>
    <row r="20" spans="1:20" ht="18" customHeight="1">
      <c r="A20" s="35">
        <v>8</v>
      </c>
      <c r="B20" s="35"/>
      <c r="C20" s="10"/>
      <c r="D20" s="10"/>
      <c r="E20" s="71"/>
      <c r="F20" s="10"/>
      <c r="G20" s="12"/>
      <c r="H20" s="12"/>
      <c r="I20" s="72"/>
      <c r="J20" s="73"/>
      <c r="K20" s="74"/>
      <c r="L20" s="75">
        <f t="shared" si="0"/>
        <v>0</v>
      </c>
      <c r="M20" s="67">
        <v>0</v>
      </c>
      <c r="N20" s="107">
        <v>0</v>
      </c>
      <c r="O20" s="108">
        <v>0</v>
      </c>
      <c r="P20" s="77">
        <f t="shared" si="1"/>
        <v>0</v>
      </c>
      <c r="Q20" s="78"/>
      <c r="R20" s="79">
        <v>0</v>
      </c>
      <c r="S20" s="80">
        <f t="shared" si="2"/>
        <v>0</v>
      </c>
      <c r="T20" s="81"/>
    </row>
    <row r="21" spans="1:20" ht="18" customHeight="1">
      <c r="A21" s="35">
        <v>9</v>
      </c>
      <c r="B21" s="35"/>
      <c r="C21" s="10"/>
      <c r="D21" s="10"/>
      <c r="E21" s="71"/>
      <c r="F21" s="10"/>
      <c r="G21" s="12"/>
      <c r="H21" s="12"/>
      <c r="I21" s="72"/>
      <c r="J21" s="73"/>
      <c r="K21" s="74"/>
      <c r="L21" s="75">
        <f t="shared" si="0"/>
        <v>0</v>
      </c>
      <c r="M21" s="67">
        <v>0</v>
      </c>
      <c r="N21" s="107">
        <v>0</v>
      </c>
      <c r="O21" s="108">
        <v>0</v>
      </c>
      <c r="P21" s="77">
        <f t="shared" si="1"/>
        <v>0</v>
      </c>
      <c r="Q21" s="78"/>
      <c r="R21" s="79">
        <v>0</v>
      </c>
      <c r="S21" s="80">
        <f t="shared" si="2"/>
        <v>0</v>
      </c>
      <c r="T21" s="81"/>
    </row>
    <row r="22" spans="1:20" ht="18" customHeight="1" thickBot="1">
      <c r="A22" s="36">
        <v>10</v>
      </c>
      <c r="B22" s="36"/>
      <c r="C22" s="11"/>
      <c r="D22" s="11"/>
      <c r="E22" s="82"/>
      <c r="F22" s="11"/>
      <c r="G22" s="13"/>
      <c r="H22" s="13"/>
      <c r="I22" s="83"/>
      <c r="J22" s="84"/>
      <c r="K22" s="85"/>
      <c r="L22" s="86">
        <f t="shared" si="0"/>
        <v>0</v>
      </c>
      <c r="M22" s="87">
        <v>0</v>
      </c>
      <c r="N22" s="109">
        <v>0</v>
      </c>
      <c r="O22" s="110">
        <v>0</v>
      </c>
      <c r="P22" s="89">
        <f t="shared" si="1"/>
        <v>0</v>
      </c>
      <c r="Q22" s="90"/>
      <c r="R22" s="91">
        <v>0</v>
      </c>
      <c r="S22" s="92">
        <f t="shared" si="2"/>
        <v>0</v>
      </c>
      <c r="T22" s="93"/>
    </row>
    <row r="23" ht="15">
      <c r="C23" s="45" t="s">
        <v>55</v>
      </c>
    </row>
    <row r="24" spans="3:12" ht="15">
      <c r="C24" s="45"/>
      <c r="L24" t="s">
        <v>56</v>
      </c>
    </row>
    <row r="26" spans="4:12" ht="15.75" thickBot="1">
      <c r="D26" s="46" t="s">
        <v>57</v>
      </c>
      <c r="L26" s="45" t="s">
        <v>294</v>
      </c>
    </row>
    <row r="27" spans="4:8" ht="15">
      <c r="D27" s="111" t="s">
        <v>58</v>
      </c>
      <c r="E27" s="518" t="s">
        <v>59</v>
      </c>
      <c r="F27" s="518"/>
      <c r="G27" s="518"/>
      <c r="H27" s="112" t="s">
        <v>60</v>
      </c>
    </row>
    <row r="28" spans="4:12" ht="39" customHeight="1">
      <c r="D28" s="99">
        <v>1</v>
      </c>
      <c r="E28" s="488" t="s">
        <v>76</v>
      </c>
      <c r="F28" s="488"/>
      <c r="G28" s="488"/>
      <c r="H28" s="100" t="s">
        <v>65</v>
      </c>
      <c r="L28" s="45" t="s">
        <v>295</v>
      </c>
    </row>
    <row r="29" spans="4:8" ht="45" customHeight="1" thickBot="1">
      <c r="D29" s="101">
        <v>2</v>
      </c>
      <c r="E29" s="494" t="s">
        <v>64</v>
      </c>
      <c r="F29" s="494"/>
      <c r="G29" s="494"/>
      <c r="H29" s="102" t="s">
        <v>65</v>
      </c>
    </row>
    <row r="30" ht="15">
      <c r="L30" s="45" t="s">
        <v>296</v>
      </c>
    </row>
    <row r="31" ht="15.75" thickBot="1">
      <c r="D31" s="46" t="s">
        <v>66</v>
      </c>
    </row>
    <row r="32" spans="4:8" ht="15">
      <c r="D32" s="111" t="s">
        <v>58</v>
      </c>
      <c r="E32" s="518" t="s">
        <v>59</v>
      </c>
      <c r="F32" s="518"/>
      <c r="G32" s="518"/>
      <c r="H32" s="112" t="s">
        <v>60</v>
      </c>
    </row>
    <row r="33" spans="4:8" ht="40.5" customHeight="1">
      <c r="D33" s="99">
        <v>1</v>
      </c>
      <c r="E33" s="488" t="s">
        <v>77</v>
      </c>
      <c r="F33" s="488"/>
      <c r="G33" s="488"/>
      <c r="H33" s="100" t="s">
        <v>65</v>
      </c>
    </row>
    <row r="34" spans="4:8" ht="38.25" customHeight="1" thickBot="1">
      <c r="D34" s="101">
        <v>2</v>
      </c>
      <c r="E34" s="494" t="s">
        <v>64</v>
      </c>
      <c r="F34" s="494"/>
      <c r="G34" s="494"/>
      <c r="H34" s="102" t="s">
        <v>65</v>
      </c>
    </row>
    <row r="35" spans="4:8" ht="18.75" customHeight="1">
      <c r="D35" s="113"/>
      <c r="E35" s="114"/>
      <c r="F35" s="114"/>
      <c r="G35" s="114"/>
      <c r="H35" s="113"/>
    </row>
    <row r="36" ht="15.75" thickBot="1">
      <c r="D36" s="46" t="s">
        <v>71</v>
      </c>
    </row>
    <row r="37" spans="4:9" ht="15">
      <c r="D37" s="97" t="s">
        <v>58</v>
      </c>
      <c r="E37" s="515" t="s">
        <v>59</v>
      </c>
      <c r="F37" s="516"/>
      <c r="G37" s="516"/>
      <c r="H37" s="517"/>
      <c r="I37" s="98" t="s">
        <v>60</v>
      </c>
    </row>
    <row r="38" spans="4:9" ht="30.75" customHeight="1">
      <c r="D38" s="99">
        <v>1</v>
      </c>
      <c r="E38" s="509" t="s">
        <v>78</v>
      </c>
      <c r="F38" s="510"/>
      <c r="G38" s="510"/>
      <c r="H38" s="511"/>
      <c r="I38" s="100" t="s">
        <v>68</v>
      </c>
    </row>
    <row r="39" spans="4:9" ht="33" customHeight="1">
      <c r="D39" s="99">
        <v>2</v>
      </c>
      <c r="E39" s="509" t="s">
        <v>79</v>
      </c>
      <c r="F39" s="510"/>
      <c r="G39" s="510"/>
      <c r="H39" s="511"/>
      <c r="I39" s="100" t="s">
        <v>68</v>
      </c>
    </row>
    <row r="40" spans="4:9" ht="36.75" customHeight="1" thickBot="1">
      <c r="D40" s="101">
        <v>3</v>
      </c>
      <c r="E40" s="512" t="s">
        <v>80</v>
      </c>
      <c r="F40" s="513"/>
      <c r="G40" s="513"/>
      <c r="H40" s="514"/>
      <c r="I40" s="102" t="s">
        <v>70</v>
      </c>
    </row>
  </sheetData>
  <sheetProtection/>
  <mergeCells count="27">
    <mergeCell ref="E37:H37"/>
    <mergeCell ref="E38:H38"/>
    <mergeCell ref="T10:T12"/>
    <mergeCell ref="E27:G27"/>
    <mergeCell ref="E28:G28"/>
    <mergeCell ref="E29:G29"/>
    <mergeCell ref="E32:G32"/>
    <mergeCell ref="E33:G33"/>
    <mergeCell ref="J11:J12"/>
    <mergeCell ref="K11:K12"/>
    <mergeCell ref="E39:H39"/>
    <mergeCell ref="E40:H40"/>
    <mergeCell ref="A8:S8"/>
    <mergeCell ref="A5:S5"/>
    <mergeCell ref="A6:S6"/>
    <mergeCell ref="M10:Q10"/>
    <mergeCell ref="R10:R11"/>
    <mergeCell ref="E34:G34"/>
    <mergeCell ref="S10:S12"/>
    <mergeCell ref="I11:I12"/>
    <mergeCell ref="G10:G12"/>
    <mergeCell ref="I10:L10"/>
    <mergeCell ref="A10:A12"/>
    <mergeCell ref="B10:B12"/>
    <mergeCell ref="C10:C12"/>
    <mergeCell ref="D10:D12"/>
    <mergeCell ref="E10:E12"/>
  </mergeCells>
  <printOptions horizontalCentered="1"/>
  <pageMargins left="0.2362204724409449" right="0.2362204724409449" top="0.35433070866141736" bottom="0.9258333333333333" header="0.31496062992125984" footer="0.6875"/>
  <pageSetup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7">
      <selection activeCell="I25" sqref="I25:O31"/>
    </sheetView>
  </sheetViews>
  <sheetFormatPr defaultColWidth="9.140625" defaultRowHeight="15"/>
  <cols>
    <col min="1" max="1" width="5.421875" style="0" customWidth="1"/>
    <col min="2" max="2" width="11.00390625" style="0" customWidth="1"/>
    <col min="3" max="3" width="25.7109375" style="0" customWidth="1"/>
    <col min="4" max="4" width="6.00390625" style="0" customWidth="1"/>
    <col min="5" max="5" width="26.140625" style="0" customWidth="1"/>
    <col min="6" max="6" width="14.57421875" style="0" customWidth="1"/>
    <col min="7" max="7" width="22.00390625" style="0" customWidth="1"/>
    <col min="8" max="8" width="26.28125" style="0" customWidth="1"/>
    <col min="9" max="9" width="17.7109375" style="0" customWidth="1"/>
    <col min="10" max="11" width="8.140625" style="0" customWidth="1"/>
    <col min="12" max="14" width="8.7109375" style="0" customWidth="1"/>
    <col min="15" max="15" width="8.140625" style="0" customWidth="1"/>
    <col min="16" max="16" width="9.7109375" style="0" customWidth="1"/>
    <col min="17" max="17" width="5.7109375" style="0" customWidth="1"/>
    <col min="18" max="18" width="6.71093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spans="1:12" ht="15">
      <c r="A1" s="45" t="s">
        <v>39</v>
      </c>
      <c r="D1" s="4"/>
      <c r="L1" s="33" t="s">
        <v>6</v>
      </c>
    </row>
    <row r="2" spans="1:16" ht="15">
      <c r="A2" s="45" t="s">
        <v>40</v>
      </c>
      <c r="B2" s="6"/>
      <c r="C2" s="6"/>
      <c r="D2" s="6"/>
      <c r="E2" s="1"/>
      <c r="F2" s="1"/>
      <c r="G2" s="1"/>
      <c r="H2" s="1"/>
      <c r="K2" s="6"/>
      <c r="L2" s="33" t="s">
        <v>7</v>
      </c>
      <c r="M2" s="30"/>
      <c r="N2" s="30"/>
      <c r="O2" s="30"/>
      <c r="P2" s="30"/>
    </row>
    <row r="3" spans="1:16" ht="15">
      <c r="A3" s="45"/>
      <c r="B3" s="6"/>
      <c r="C3" s="6"/>
      <c r="D3" s="6"/>
      <c r="E3" s="1"/>
      <c r="F3" s="1"/>
      <c r="G3" s="1"/>
      <c r="H3" s="1"/>
      <c r="K3" s="6"/>
      <c r="L3" s="33" t="s">
        <v>8</v>
      </c>
      <c r="M3" s="30"/>
      <c r="N3" s="30"/>
      <c r="O3" s="30"/>
      <c r="P3" s="30"/>
    </row>
    <row r="4" spans="1:16" ht="15">
      <c r="A4" s="46" t="s">
        <v>42</v>
      </c>
      <c r="B4" s="6"/>
      <c r="C4" s="6"/>
      <c r="D4" s="6"/>
      <c r="E4" s="1"/>
      <c r="F4" s="1"/>
      <c r="G4" s="1"/>
      <c r="H4" s="1"/>
      <c r="K4" s="6"/>
      <c r="L4" s="6"/>
      <c r="M4" s="30"/>
      <c r="N4" s="30"/>
      <c r="O4" s="30"/>
      <c r="P4" s="30"/>
    </row>
    <row r="5" spans="1:16" ht="15">
      <c r="A5" s="460" t="s">
        <v>28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7"/>
    </row>
    <row r="6" spans="1:16" ht="15">
      <c r="A6" s="460" t="s">
        <v>44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7"/>
    </row>
    <row r="7" spans="1:16" ht="8.2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8.75">
      <c r="A8" s="481" t="s">
        <v>24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</row>
    <row r="9" ht="7.5" customHeight="1" thickBot="1"/>
    <row r="10" spans="1:16" ht="16.5" customHeight="1" thickBot="1">
      <c r="A10" s="471" t="s">
        <v>31</v>
      </c>
      <c r="B10" s="471" t="s">
        <v>32</v>
      </c>
      <c r="C10" s="462" t="s">
        <v>33</v>
      </c>
      <c r="D10" s="471" t="s">
        <v>34</v>
      </c>
      <c r="E10" s="462" t="s">
        <v>35</v>
      </c>
      <c r="F10" s="39"/>
      <c r="G10" s="462" t="s">
        <v>36</v>
      </c>
      <c r="H10" s="40"/>
      <c r="I10" s="115" t="s">
        <v>45</v>
      </c>
      <c r="J10" s="496" t="s">
        <v>20</v>
      </c>
      <c r="K10" s="497"/>
      <c r="L10" s="497"/>
      <c r="M10" s="497"/>
      <c r="N10" s="498" t="s">
        <v>46</v>
      </c>
      <c r="O10" s="500" t="s">
        <v>47</v>
      </c>
      <c r="P10" s="502" t="s">
        <v>2</v>
      </c>
    </row>
    <row r="11" spans="1:16" ht="18" customHeight="1">
      <c r="A11" s="472"/>
      <c r="B11" s="472"/>
      <c r="C11" s="463"/>
      <c r="D11" s="472"/>
      <c r="E11" s="507"/>
      <c r="F11" s="41" t="s">
        <v>37</v>
      </c>
      <c r="G11" s="463"/>
      <c r="H11" s="42" t="s">
        <v>38</v>
      </c>
      <c r="I11" s="48" t="s">
        <v>48</v>
      </c>
      <c r="J11" s="49" t="s">
        <v>49</v>
      </c>
      <c r="K11" s="50" t="s">
        <v>50</v>
      </c>
      <c r="L11" s="51" t="s">
        <v>48</v>
      </c>
      <c r="M11" s="52" t="s">
        <v>51</v>
      </c>
      <c r="N11" s="499"/>
      <c r="O11" s="501"/>
      <c r="P11" s="503"/>
    </row>
    <row r="12" spans="1:16" ht="18" customHeight="1" thickBot="1">
      <c r="A12" s="473"/>
      <c r="B12" s="473"/>
      <c r="C12" s="487"/>
      <c r="D12" s="473"/>
      <c r="E12" s="508"/>
      <c r="F12" s="43"/>
      <c r="G12" s="487"/>
      <c r="H12" s="44"/>
      <c r="I12" s="53" t="s">
        <v>52</v>
      </c>
      <c r="J12" s="54" t="s">
        <v>81</v>
      </c>
      <c r="K12" s="55" t="s">
        <v>81</v>
      </c>
      <c r="L12" s="56" t="s">
        <v>54</v>
      </c>
      <c r="M12" s="36"/>
      <c r="N12" s="57" t="s">
        <v>53</v>
      </c>
      <c r="O12" s="501"/>
      <c r="P12" s="504"/>
    </row>
    <row r="13" spans="1:16" ht="18" customHeight="1">
      <c r="A13" s="34">
        <v>1</v>
      </c>
      <c r="B13" s="34">
        <v>125</v>
      </c>
      <c r="C13" s="433" t="s">
        <v>256</v>
      </c>
      <c r="D13" s="434" t="s">
        <v>188</v>
      </c>
      <c r="E13" s="435" t="s">
        <v>257</v>
      </c>
      <c r="F13" s="247" t="s">
        <v>265</v>
      </c>
      <c r="G13" s="247" t="s">
        <v>266</v>
      </c>
      <c r="H13" s="59" t="s">
        <v>279</v>
      </c>
      <c r="I13" s="63">
        <v>20</v>
      </c>
      <c r="J13" s="64">
        <v>15</v>
      </c>
      <c r="K13" s="65">
        <v>15</v>
      </c>
      <c r="L13" s="66">
        <f aca="true" t="shared" si="0" ref="L13:L18">(K13+J13)</f>
        <v>30</v>
      </c>
      <c r="M13" s="133"/>
      <c r="N13" s="68">
        <v>36</v>
      </c>
      <c r="O13" s="417">
        <f>L13+N13+I13</f>
        <v>86</v>
      </c>
      <c r="P13" s="70">
        <v>1</v>
      </c>
    </row>
    <row r="14" spans="1:16" ht="18" customHeight="1">
      <c r="A14" s="35">
        <v>2</v>
      </c>
      <c r="B14" s="35">
        <v>123</v>
      </c>
      <c r="C14" s="220" t="s">
        <v>253</v>
      </c>
      <c r="D14" s="222" t="s">
        <v>157</v>
      </c>
      <c r="E14" s="224" t="s">
        <v>161</v>
      </c>
      <c r="F14" s="253" t="s">
        <v>265</v>
      </c>
      <c r="G14" s="253" t="s">
        <v>266</v>
      </c>
      <c r="H14" s="10" t="s">
        <v>273</v>
      </c>
      <c r="I14" s="75">
        <v>20</v>
      </c>
      <c r="J14" s="67">
        <v>15</v>
      </c>
      <c r="K14" s="76">
        <v>15</v>
      </c>
      <c r="L14" s="77">
        <f t="shared" si="0"/>
        <v>30</v>
      </c>
      <c r="M14" s="78"/>
      <c r="N14" s="79">
        <v>35</v>
      </c>
      <c r="O14" s="418">
        <v>85</v>
      </c>
      <c r="P14" s="81">
        <v>2</v>
      </c>
    </row>
    <row r="15" spans="1:16" ht="18" customHeight="1" thickBot="1">
      <c r="A15" s="35">
        <v>3</v>
      </c>
      <c r="B15" s="36">
        <v>121</v>
      </c>
      <c r="C15" s="436" t="s">
        <v>250</v>
      </c>
      <c r="D15" s="437" t="s">
        <v>182</v>
      </c>
      <c r="E15" s="438" t="s">
        <v>147</v>
      </c>
      <c r="F15" s="258" t="s">
        <v>265</v>
      </c>
      <c r="G15" s="258" t="s">
        <v>266</v>
      </c>
      <c r="H15" s="13" t="s">
        <v>278</v>
      </c>
      <c r="I15" s="86">
        <v>20</v>
      </c>
      <c r="J15" s="87">
        <v>15</v>
      </c>
      <c r="K15" s="88">
        <v>15</v>
      </c>
      <c r="L15" s="89">
        <f t="shared" si="0"/>
        <v>30</v>
      </c>
      <c r="M15" s="232"/>
      <c r="N15" s="91">
        <v>34</v>
      </c>
      <c r="O15" s="419">
        <f>L15+N15+I15</f>
        <v>84</v>
      </c>
      <c r="P15" s="93">
        <v>3</v>
      </c>
    </row>
    <row r="16" spans="1:16" ht="18" customHeight="1">
      <c r="A16" s="35">
        <v>4</v>
      </c>
      <c r="B16" s="408">
        <v>124</v>
      </c>
      <c r="C16" s="431" t="s">
        <v>254</v>
      </c>
      <c r="D16" s="225" t="s">
        <v>255</v>
      </c>
      <c r="E16" s="432" t="s">
        <v>161</v>
      </c>
      <c r="F16" s="264" t="s">
        <v>265</v>
      </c>
      <c r="G16" s="264" t="s">
        <v>266</v>
      </c>
      <c r="H16" s="239" t="s">
        <v>273</v>
      </c>
      <c r="I16" s="413">
        <v>20</v>
      </c>
      <c r="J16" s="67">
        <v>15</v>
      </c>
      <c r="K16" s="76">
        <v>15</v>
      </c>
      <c r="L16" s="414">
        <f t="shared" si="0"/>
        <v>30</v>
      </c>
      <c r="M16" s="415"/>
      <c r="N16" s="79">
        <v>32</v>
      </c>
      <c r="O16" s="420">
        <f>L16+N16+I16</f>
        <v>82</v>
      </c>
      <c r="P16" s="416" t="s">
        <v>276</v>
      </c>
    </row>
    <row r="17" spans="1:16" ht="18" customHeight="1">
      <c r="A17" s="35">
        <v>5</v>
      </c>
      <c r="B17" s="35">
        <v>122</v>
      </c>
      <c r="C17" s="223" t="s">
        <v>251</v>
      </c>
      <c r="D17" s="222" t="s">
        <v>211</v>
      </c>
      <c r="E17" s="199" t="s">
        <v>147</v>
      </c>
      <c r="F17" s="253" t="s">
        <v>265</v>
      </c>
      <c r="G17" s="253" t="s">
        <v>266</v>
      </c>
      <c r="H17" s="12" t="s">
        <v>269</v>
      </c>
      <c r="I17" s="75">
        <v>20</v>
      </c>
      <c r="J17" s="67">
        <v>15</v>
      </c>
      <c r="K17" s="76">
        <v>15</v>
      </c>
      <c r="L17" s="77">
        <f t="shared" si="0"/>
        <v>30</v>
      </c>
      <c r="M17" s="78"/>
      <c r="N17" s="79">
        <v>14</v>
      </c>
      <c r="O17" s="418">
        <f>L17+N17+I17</f>
        <v>64</v>
      </c>
      <c r="P17" s="81"/>
    </row>
    <row r="18" spans="1:16" ht="18" customHeight="1">
      <c r="A18" s="35">
        <v>6</v>
      </c>
      <c r="B18" s="35"/>
      <c r="C18" s="221" t="s">
        <v>252</v>
      </c>
      <c r="D18" s="203" t="s">
        <v>211</v>
      </c>
      <c r="E18" s="200" t="s">
        <v>147</v>
      </c>
      <c r="F18" s="253" t="s">
        <v>265</v>
      </c>
      <c r="G18" s="253" t="s">
        <v>266</v>
      </c>
      <c r="H18" s="12" t="s">
        <v>268</v>
      </c>
      <c r="I18" s="75">
        <v>0</v>
      </c>
      <c r="J18" s="67">
        <v>0</v>
      </c>
      <c r="K18" s="76">
        <v>0</v>
      </c>
      <c r="L18" s="77">
        <f t="shared" si="0"/>
        <v>0</v>
      </c>
      <c r="M18" s="78"/>
      <c r="N18" s="79">
        <v>0</v>
      </c>
      <c r="O18" s="80">
        <f>L18+N18+I18</f>
        <v>0</v>
      </c>
      <c r="P18" s="81"/>
    </row>
    <row r="19" spans="1:16" ht="18" customHeight="1">
      <c r="A19" s="35">
        <v>7</v>
      </c>
      <c r="B19" s="35"/>
      <c r="C19" s="10"/>
      <c r="D19" s="10"/>
      <c r="E19" s="71"/>
      <c r="F19" s="10"/>
      <c r="G19" s="12"/>
      <c r="H19" s="12"/>
      <c r="I19" s="75">
        <v>0</v>
      </c>
      <c r="J19" s="67">
        <v>0</v>
      </c>
      <c r="K19" s="76">
        <v>0</v>
      </c>
      <c r="L19" s="77">
        <f>(K19+J19)*0.4167</f>
        <v>0</v>
      </c>
      <c r="M19" s="78"/>
      <c r="N19" s="79">
        <v>0</v>
      </c>
      <c r="O19" s="80">
        <f>L19+N19+I19</f>
        <v>0</v>
      </c>
      <c r="P19" s="81"/>
    </row>
    <row r="20" spans="1:16" ht="18" customHeight="1">
      <c r="A20" s="35">
        <v>8</v>
      </c>
      <c r="B20" s="35"/>
      <c r="C20" s="10"/>
      <c r="D20" s="10"/>
      <c r="E20" s="71"/>
      <c r="F20" s="10"/>
      <c r="G20" s="12"/>
      <c r="H20" s="12"/>
      <c r="I20" s="75">
        <v>0</v>
      </c>
      <c r="J20" s="67">
        <v>0</v>
      </c>
      <c r="K20" s="76">
        <v>0</v>
      </c>
      <c r="L20" s="77">
        <f>(K20+J20)*0.4167</f>
        <v>0</v>
      </c>
      <c r="M20" s="78"/>
      <c r="N20" s="79">
        <v>0</v>
      </c>
      <c r="O20" s="80">
        <f>L20+N20+I20</f>
        <v>0</v>
      </c>
      <c r="P20" s="81"/>
    </row>
    <row r="21" spans="1:16" ht="18" customHeight="1">
      <c r="A21" s="35">
        <v>9</v>
      </c>
      <c r="B21" s="35"/>
      <c r="C21" s="10"/>
      <c r="D21" s="10"/>
      <c r="E21" s="71"/>
      <c r="F21" s="10"/>
      <c r="G21" s="12"/>
      <c r="H21" s="12"/>
      <c r="I21" s="75">
        <v>0</v>
      </c>
      <c r="J21" s="67">
        <v>0</v>
      </c>
      <c r="K21" s="76">
        <v>0</v>
      </c>
      <c r="L21" s="77">
        <f>(K21+J21)*0.4167</f>
        <v>0</v>
      </c>
      <c r="M21" s="78"/>
      <c r="N21" s="79">
        <v>0</v>
      </c>
      <c r="O21" s="80">
        <f>L21+N21+I21</f>
        <v>0</v>
      </c>
      <c r="P21" s="81"/>
    </row>
    <row r="22" spans="1:16" ht="18" customHeight="1" thickBot="1">
      <c r="A22" s="36">
        <v>10</v>
      </c>
      <c r="B22" s="36"/>
      <c r="C22" s="11"/>
      <c r="D22" s="11"/>
      <c r="E22" s="82"/>
      <c r="F22" s="11"/>
      <c r="G22" s="13"/>
      <c r="H22" s="13"/>
      <c r="I22" s="86">
        <v>0</v>
      </c>
      <c r="J22" s="87">
        <v>0</v>
      </c>
      <c r="K22" s="88">
        <v>0</v>
      </c>
      <c r="L22" s="89">
        <f>(K22+J22)*0.4167</f>
        <v>0</v>
      </c>
      <c r="M22" s="90"/>
      <c r="N22" s="91">
        <v>0</v>
      </c>
      <c r="O22" s="92">
        <f>L22+N22+I22</f>
        <v>0</v>
      </c>
      <c r="P22" s="93"/>
    </row>
    <row r="23" ht="15">
      <c r="C23" s="45" t="s">
        <v>55</v>
      </c>
    </row>
    <row r="24" ht="15">
      <c r="C24" s="45"/>
    </row>
    <row r="25" ht="15">
      <c r="I25" t="s">
        <v>56</v>
      </c>
    </row>
    <row r="26" ht="15.75" thickBot="1">
      <c r="D26" s="46" t="s">
        <v>57</v>
      </c>
    </row>
    <row r="27" spans="4:9" ht="15">
      <c r="D27" s="111" t="s">
        <v>58</v>
      </c>
      <c r="E27" s="518" t="s">
        <v>59</v>
      </c>
      <c r="F27" s="518"/>
      <c r="G27" s="112" t="s">
        <v>60</v>
      </c>
      <c r="I27" s="45" t="s">
        <v>294</v>
      </c>
    </row>
    <row r="28" spans="4:7" ht="65.25" customHeight="1" thickBot="1">
      <c r="D28" s="101">
        <v>1</v>
      </c>
      <c r="E28" s="494" t="s">
        <v>82</v>
      </c>
      <c r="F28" s="494"/>
      <c r="G28" s="102" t="s">
        <v>52</v>
      </c>
    </row>
    <row r="29" ht="15">
      <c r="I29" s="45" t="s">
        <v>295</v>
      </c>
    </row>
    <row r="30" ht="15.75" thickBot="1">
      <c r="D30" s="46" t="s">
        <v>66</v>
      </c>
    </row>
    <row r="31" spans="4:9" ht="15">
      <c r="D31" s="111" t="s">
        <v>58</v>
      </c>
      <c r="E31" s="518" t="s">
        <v>59</v>
      </c>
      <c r="F31" s="518"/>
      <c r="G31" s="112" t="s">
        <v>60</v>
      </c>
      <c r="I31" s="45" t="s">
        <v>296</v>
      </c>
    </row>
    <row r="32" spans="4:9" ht="54.75" customHeight="1" thickBot="1">
      <c r="D32" s="101">
        <v>1</v>
      </c>
      <c r="E32" s="494" t="s">
        <v>83</v>
      </c>
      <c r="F32" s="494"/>
      <c r="G32" s="102" t="s">
        <v>52</v>
      </c>
      <c r="I32" s="116"/>
    </row>
    <row r="34" ht="15.75" thickBot="1">
      <c r="D34" s="46" t="s">
        <v>71</v>
      </c>
    </row>
    <row r="35" spans="4:8" ht="15">
      <c r="D35" s="97" t="s">
        <v>58</v>
      </c>
      <c r="E35" s="495" t="s">
        <v>59</v>
      </c>
      <c r="F35" s="495"/>
      <c r="G35" s="112" t="s">
        <v>60</v>
      </c>
      <c r="H35" s="117"/>
    </row>
    <row r="36" spans="4:8" ht="81.75" customHeight="1" thickBot="1">
      <c r="D36" s="101">
        <v>1</v>
      </c>
      <c r="E36" s="494" t="s">
        <v>84</v>
      </c>
      <c r="F36" s="494"/>
      <c r="G36" s="102" t="s">
        <v>52</v>
      </c>
      <c r="H36" s="118"/>
    </row>
  </sheetData>
  <sheetProtection/>
  <mergeCells count="19">
    <mergeCell ref="G10:G12"/>
    <mergeCell ref="J10:M10"/>
    <mergeCell ref="E36:F36"/>
    <mergeCell ref="P10:P12"/>
    <mergeCell ref="E27:F27"/>
    <mergeCell ref="E28:F28"/>
    <mergeCell ref="E31:F31"/>
    <mergeCell ref="E32:F32"/>
    <mergeCell ref="E35:F35"/>
    <mergeCell ref="A8:P8"/>
    <mergeCell ref="A5:O5"/>
    <mergeCell ref="A6:O6"/>
    <mergeCell ref="E10:E12"/>
    <mergeCell ref="O10:O12"/>
    <mergeCell ref="N10:N11"/>
    <mergeCell ref="A10:A12"/>
    <mergeCell ref="B10:B12"/>
    <mergeCell ref="C10:C12"/>
    <mergeCell ref="D10:D12"/>
  </mergeCells>
  <printOptions horizontalCentered="1"/>
  <pageMargins left="0.2362204724409449" right="0.2362204724409449" top="0.35433070866141736" bottom="0.9258333333333333" header="0.31496062992125984" footer="0.6875"/>
  <pageSetup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75" zoomScaleNormal="75" zoomScalePageLayoutView="0" workbookViewId="0" topLeftCell="A1">
      <selection activeCell="T34" sqref="T34"/>
    </sheetView>
  </sheetViews>
  <sheetFormatPr defaultColWidth="9.140625" defaultRowHeight="15"/>
  <cols>
    <col min="1" max="1" width="4.140625" style="0" customWidth="1"/>
    <col min="2" max="2" width="11.28125" style="0" customWidth="1"/>
    <col min="3" max="3" width="25.7109375" style="0" customWidth="1"/>
    <col min="4" max="4" width="5.7109375" style="0" customWidth="1"/>
    <col min="5" max="5" width="24.8515625" style="0" customWidth="1"/>
    <col min="6" max="6" width="16.28125" style="0" customWidth="1"/>
    <col min="7" max="7" width="15.00390625" style="0" customWidth="1"/>
    <col min="8" max="8" width="25.28125" style="0" customWidth="1"/>
    <col min="9" max="11" width="6.8515625" style="0" customWidth="1"/>
    <col min="12" max="12" width="9.28125" style="0" customWidth="1"/>
    <col min="13" max="14" width="7.8515625" style="0" customWidth="1"/>
    <col min="15" max="15" width="9.57421875" style="0" customWidth="1"/>
    <col min="16" max="16" width="8.7109375" style="0" customWidth="1"/>
    <col min="17" max="17" width="8.28125" style="0" customWidth="1"/>
    <col min="18" max="18" width="9.421875" style="0" customWidth="1"/>
    <col min="19" max="19" width="10.7109375" style="0" customWidth="1"/>
    <col min="20" max="20" width="5.7109375" style="0" customWidth="1"/>
    <col min="21" max="21" width="7.7109375" style="0" customWidth="1"/>
    <col min="22" max="22" width="4.28125" style="0" customWidth="1"/>
  </cols>
  <sheetData>
    <row r="1" spans="1:12" ht="15">
      <c r="A1" s="45" t="s">
        <v>39</v>
      </c>
      <c r="D1" s="4"/>
      <c r="L1" s="33" t="s">
        <v>6</v>
      </c>
    </row>
    <row r="2" spans="1:16" ht="15">
      <c r="A2" s="45" t="s">
        <v>40</v>
      </c>
      <c r="B2" s="6"/>
      <c r="C2" s="6"/>
      <c r="D2" s="6"/>
      <c r="E2" s="1"/>
      <c r="F2" s="1"/>
      <c r="G2" s="1"/>
      <c r="H2" s="1"/>
      <c r="K2" s="6"/>
      <c r="L2" s="33" t="s">
        <v>7</v>
      </c>
      <c r="M2" s="30"/>
      <c r="N2" s="30"/>
      <c r="O2" s="30"/>
      <c r="P2" s="30"/>
    </row>
    <row r="3" spans="1:16" ht="15">
      <c r="A3" s="45"/>
      <c r="B3" s="6"/>
      <c r="C3" s="6"/>
      <c r="D3" s="6"/>
      <c r="E3" s="1"/>
      <c r="F3" s="1"/>
      <c r="G3" s="1"/>
      <c r="H3" s="1"/>
      <c r="K3" s="6"/>
      <c r="L3" s="33" t="s">
        <v>8</v>
      </c>
      <c r="M3" s="30"/>
      <c r="N3" s="30"/>
      <c r="O3" s="30"/>
      <c r="P3" s="30"/>
    </row>
    <row r="4" spans="1:16" ht="15">
      <c r="A4" s="46" t="s">
        <v>42</v>
      </c>
      <c r="B4" s="6"/>
      <c r="C4" s="6"/>
      <c r="D4" s="6"/>
      <c r="E4" s="1"/>
      <c r="F4" s="1"/>
      <c r="G4" s="1"/>
      <c r="H4" s="1"/>
      <c r="K4" s="6"/>
      <c r="L4" s="6"/>
      <c r="M4" s="30"/>
      <c r="N4" s="30"/>
      <c r="O4" s="30"/>
      <c r="P4" s="30"/>
    </row>
    <row r="5" spans="1:16" ht="15">
      <c r="A5" s="460" t="s">
        <v>28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7"/>
    </row>
    <row r="6" spans="1:16" ht="15">
      <c r="A6" s="460" t="s">
        <v>44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7"/>
    </row>
    <row r="7" spans="1:16" ht="9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8.75">
      <c r="A8" s="481" t="s">
        <v>25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</row>
    <row r="9" ht="11.25" customHeight="1" thickBot="1"/>
    <row r="10" ht="15" hidden="1"/>
    <row r="11" ht="15" hidden="1"/>
    <row r="12" spans="1:19" ht="16.5" customHeight="1" thickBot="1">
      <c r="A12" s="471" t="s">
        <v>31</v>
      </c>
      <c r="B12" s="471" t="s">
        <v>32</v>
      </c>
      <c r="C12" s="462" t="s">
        <v>33</v>
      </c>
      <c r="D12" s="471" t="s">
        <v>34</v>
      </c>
      <c r="E12" s="462" t="s">
        <v>35</v>
      </c>
      <c r="F12" s="39"/>
      <c r="G12" s="462" t="s">
        <v>36</v>
      </c>
      <c r="H12" s="40"/>
      <c r="I12" s="491" t="s">
        <v>45</v>
      </c>
      <c r="J12" s="492"/>
      <c r="K12" s="492"/>
      <c r="L12" s="493"/>
      <c r="M12" s="496" t="s">
        <v>20</v>
      </c>
      <c r="N12" s="497"/>
      <c r="O12" s="497"/>
      <c r="P12" s="497"/>
      <c r="Q12" s="498" t="s">
        <v>46</v>
      </c>
      <c r="R12" s="500" t="s">
        <v>47</v>
      </c>
      <c r="S12" s="502" t="s">
        <v>2</v>
      </c>
    </row>
    <row r="13" spans="1:19" ht="18" customHeight="1">
      <c r="A13" s="472"/>
      <c r="B13" s="472"/>
      <c r="C13" s="463"/>
      <c r="D13" s="472"/>
      <c r="E13" s="507"/>
      <c r="F13" s="41" t="s">
        <v>37</v>
      </c>
      <c r="G13" s="463"/>
      <c r="H13" s="42" t="s">
        <v>38</v>
      </c>
      <c r="I13" s="505">
        <v>1</v>
      </c>
      <c r="J13" s="489">
        <v>2</v>
      </c>
      <c r="K13" s="519">
        <v>3</v>
      </c>
      <c r="L13" s="63" t="s">
        <v>48</v>
      </c>
      <c r="M13" s="49" t="s">
        <v>49</v>
      </c>
      <c r="N13" s="50" t="s">
        <v>50</v>
      </c>
      <c r="O13" s="63" t="s">
        <v>48</v>
      </c>
      <c r="P13" s="52" t="s">
        <v>51</v>
      </c>
      <c r="Q13" s="499"/>
      <c r="R13" s="501"/>
      <c r="S13" s="503"/>
    </row>
    <row r="14" spans="1:19" ht="18" customHeight="1" thickBot="1">
      <c r="A14" s="473"/>
      <c r="B14" s="473"/>
      <c r="C14" s="487"/>
      <c r="D14" s="473"/>
      <c r="E14" s="508"/>
      <c r="F14" s="43"/>
      <c r="G14" s="487"/>
      <c r="H14" s="44"/>
      <c r="I14" s="506"/>
      <c r="J14" s="490"/>
      <c r="K14" s="520"/>
      <c r="L14" s="86" t="s">
        <v>52</v>
      </c>
      <c r="M14" s="54" t="s">
        <v>81</v>
      </c>
      <c r="N14" s="55" t="s">
        <v>81</v>
      </c>
      <c r="O14" s="56" t="s">
        <v>54</v>
      </c>
      <c r="P14" s="36"/>
      <c r="Q14" s="57" t="s">
        <v>53</v>
      </c>
      <c r="R14" s="501"/>
      <c r="S14" s="504"/>
    </row>
    <row r="15" spans="1:19" ht="18" customHeight="1">
      <c r="A15" s="34">
        <v>1</v>
      </c>
      <c r="B15" s="34">
        <v>126</v>
      </c>
      <c r="C15" s="442" t="s">
        <v>245</v>
      </c>
      <c r="D15" s="443" t="s">
        <v>207</v>
      </c>
      <c r="E15" s="444" t="s">
        <v>147</v>
      </c>
      <c r="F15" s="247" t="s">
        <v>265</v>
      </c>
      <c r="G15" s="247" t="s">
        <v>266</v>
      </c>
      <c r="H15" s="19" t="s">
        <v>269</v>
      </c>
      <c r="I15" s="60">
        <v>8</v>
      </c>
      <c r="J15" s="61">
        <v>10</v>
      </c>
      <c r="K15" s="62">
        <v>2</v>
      </c>
      <c r="L15" s="63">
        <f>I15+J15+K15</f>
        <v>20</v>
      </c>
      <c r="M15" s="64">
        <v>15</v>
      </c>
      <c r="N15" s="106">
        <v>15</v>
      </c>
      <c r="O15" s="66">
        <f>N15+M15</f>
        <v>30</v>
      </c>
      <c r="P15" s="64"/>
      <c r="Q15" s="68">
        <v>35</v>
      </c>
      <c r="R15" s="417">
        <f>O15+Q15+L15</f>
        <v>85</v>
      </c>
      <c r="S15" s="70">
        <v>1</v>
      </c>
    </row>
    <row r="16" spans="1:19" ht="18" customHeight="1">
      <c r="A16" s="35">
        <v>2</v>
      </c>
      <c r="B16" s="35">
        <v>128</v>
      </c>
      <c r="C16" s="219" t="s">
        <v>247</v>
      </c>
      <c r="D16" s="198" t="s">
        <v>207</v>
      </c>
      <c r="E16" s="199" t="s">
        <v>147</v>
      </c>
      <c r="F16" s="253" t="s">
        <v>265</v>
      </c>
      <c r="G16" s="253" t="s">
        <v>266</v>
      </c>
      <c r="H16" s="12" t="s">
        <v>268</v>
      </c>
      <c r="I16" s="72">
        <v>8</v>
      </c>
      <c r="J16" s="73">
        <v>10</v>
      </c>
      <c r="K16" s="74">
        <v>2</v>
      </c>
      <c r="L16" s="75">
        <f>I16+J16+K16</f>
        <v>20</v>
      </c>
      <c r="M16" s="67">
        <v>15</v>
      </c>
      <c r="N16" s="108">
        <v>15</v>
      </c>
      <c r="O16" s="77">
        <f>N16+M16</f>
        <v>30</v>
      </c>
      <c r="P16" s="78"/>
      <c r="Q16" s="79">
        <v>34</v>
      </c>
      <c r="R16" s="418">
        <f>O16+Q16+L16</f>
        <v>84</v>
      </c>
      <c r="S16" s="81">
        <v>2</v>
      </c>
    </row>
    <row r="17" spans="1:19" ht="18" customHeight="1" thickBot="1">
      <c r="A17" s="35">
        <v>3</v>
      </c>
      <c r="B17" s="36">
        <v>130</v>
      </c>
      <c r="C17" s="445" t="s">
        <v>249</v>
      </c>
      <c r="D17" s="446" t="s">
        <v>198</v>
      </c>
      <c r="E17" s="447" t="s">
        <v>161</v>
      </c>
      <c r="F17" s="258" t="s">
        <v>265</v>
      </c>
      <c r="G17" s="258" t="s">
        <v>266</v>
      </c>
      <c r="H17" s="13" t="s">
        <v>273</v>
      </c>
      <c r="I17" s="83">
        <v>8</v>
      </c>
      <c r="J17" s="84">
        <v>10</v>
      </c>
      <c r="K17" s="85">
        <v>2</v>
      </c>
      <c r="L17" s="86">
        <f>I17+J17+K17</f>
        <v>20</v>
      </c>
      <c r="M17" s="87">
        <v>15</v>
      </c>
      <c r="N17" s="110">
        <v>15</v>
      </c>
      <c r="O17" s="89">
        <f>N17+M17</f>
        <v>30</v>
      </c>
      <c r="P17" s="90"/>
      <c r="Q17" s="91">
        <v>33</v>
      </c>
      <c r="R17" s="419">
        <f>O17+Q17+L17</f>
        <v>83</v>
      </c>
      <c r="S17" s="93">
        <v>3</v>
      </c>
    </row>
    <row r="18" spans="1:19" ht="18" customHeight="1">
      <c r="A18" s="35">
        <v>4</v>
      </c>
      <c r="B18" s="408">
        <v>127</v>
      </c>
      <c r="C18" s="439" t="s">
        <v>246</v>
      </c>
      <c r="D18" s="440" t="s">
        <v>207</v>
      </c>
      <c r="E18" s="441" t="s">
        <v>147</v>
      </c>
      <c r="F18" s="264" t="s">
        <v>265</v>
      </c>
      <c r="G18" s="264" t="s">
        <v>266</v>
      </c>
      <c r="H18" s="239" t="s">
        <v>268</v>
      </c>
      <c r="I18" s="410">
        <v>8</v>
      </c>
      <c r="J18" s="411">
        <v>10</v>
      </c>
      <c r="K18" s="412">
        <v>2</v>
      </c>
      <c r="L18" s="413">
        <f>I18+J18+K18</f>
        <v>20</v>
      </c>
      <c r="M18" s="67">
        <v>15</v>
      </c>
      <c r="N18" s="108">
        <v>15</v>
      </c>
      <c r="O18" s="414">
        <f>N18+M18</f>
        <v>30</v>
      </c>
      <c r="P18" s="415"/>
      <c r="Q18" s="79">
        <v>22</v>
      </c>
      <c r="R18" s="420">
        <f>O18+Q18+L18</f>
        <v>72</v>
      </c>
      <c r="S18" s="416" t="s">
        <v>288</v>
      </c>
    </row>
    <row r="19" spans="1:19" ht="18" customHeight="1">
      <c r="A19" s="35">
        <v>5</v>
      </c>
      <c r="B19" s="35">
        <v>129</v>
      </c>
      <c r="C19" s="217" t="s">
        <v>248</v>
      </c>
      <c r="D19" s="198" t="s">
        <v>198</v>
      </c>
      <c r="E19" s="202" t="s">
        <v>161</v>
      </c>
      <c r="F19" s="253" t="s">
        <v>265</v>
      </c>
      <c r="G19" s="253" t="s">
        <v>266</v>
      </c>
      <c r="H19" s="12" t="s">
        <v>273</v>
      </c>
      <c r="I19" s="72">
        <v>5</v>
      </c>
      <c r="J19" s="73">
        <v>10</v>
      </c>
      <c r="K19" s="74">
        <v>2</v>
      </c>
      <c r="L19" s="75">
        <f>I19+J19+K19</f>
        <v>17</v>
      </c>
      <c r="M19" s="67">
        <v>15</v>
      </c>
      <c r="N19" s="108">
        <v>15</v>
      </c>
      <c r="O19" s="77">
        <f>N19+M19</f>
        <v>30</v>
      </c>
      <c r="P19" s="78"/>
      <c r="Q19" s="79">
        <v>16</v>
      </c>
      <c r="R19" s="418">
        <f>O19+Q19+L19</f>
        <v>63</v>
      </c>
      <c r="S19" s="81"/>
    </row>
    <row r="20" spans="1:19" ht="18" customHeight="1">
      <c r="A20" s="35">
        <v>6</v>
      </c>
      <c r="B20" s="35"/>
      <c r="C20" s="10"/>
      <c r="D20" s="10"/>
      <c r="E20" s="71"/>
      <c r="F20" s="10"/>
      <c r="G20" s="12"/>
      <c r="H20" s="12"/>
      <c r="I20" s="72"/>
      <c r="J20" s="73"/>
      <c r="K20" s="74"/>
      <c r="L20" s="75">
        <f>I20+J20+K20</f>
        <v>0</v>
      </c>
      <c r="M20" s="67">
        <v>0</v>
      </c>
      <c r="N20" s="108">
        <v>0</v>
      </c>
      <c r="O20" s="77">
        <f>N20+M20</f>
        <v>0</v>
      </c>
      <c r="P20" s="78"/>
      <c r="Q20" s="79">
        <v>0</v>
      </c>
      <c r="R20" s="80">
        <f>O20+Q20+L20</f>
        <v>0</v>
      </c>
      <c r="S20" s="81"/>
    </row>
    <row r="21" spans="1:19" ht="18" customHeight="1">
      <c r="A21" s="35">
        <v>7</v>
      </c>
      <c r="B21" s="35"/>
      <c r="C21" s="10"/>
      <c r="D21" s="10"/>
      <c r="E21" s="71"/>
      <c r="F21" s="10"/>
      <c r="G21" s="12"/>
      <c r="H21" s="12"/>
      <c r="I21" s="72"/>
      <c r="J21" s="73"/>
      <c r="K21" s="74"/>
      <c r="L21" s="75">
        <f>I21+J21+K21</f>
        <v>0</v>
      </c>
      <c r="M21" s="67">
        <v>0</v>
      </c>
      <c r="N21" s="108">
        <v>0</v>
      </c>
      <c r="O21" s="77">
        <f>N21+M21</f>
        <v>0</v>
      </c>
      <c r="P21" s="78"/>
      <c r="Q21" s="79">
        <v>0</v>
      </c>
      <c r="R21" s="80">
        <f>O21+Q21+L21</f>
        <v>0</v>
      </c>
      <c r="S21" s="81"/>
    </row>
    <row r="22" spans="1:19" ht="18" customHeight="1">
      <c r="A22" s="35">
        <v>8</v>
      </c>
      <c r="B22" s="35"/>
      <c r="C22" s="10"/>
      <c r="D22" s="10"/>
      <c r="E22" s="71"/>
      <c r="F22" s="10"/>
      <c r="G22" s="12"/>
      <c r="H22" s="12"/>
      <c r="I22" s="72"/>
      <c r="J22" s="73"/>
      <c r="K22" s="74"/>
      <c r="L22" s="75">
        <f>I22+J22+K22</f>
        <v>0</v>
      </c>
      <c r="M22" s="67">
        <v>0</v>
      </c>
      <c r="N22" s="108">
        <v>0</v>
      </c>
      <c r="O22" s="77">
        <f>N22+M22</f>
        <v>0</v>
      </c>
      <c r="P22" s="78"/>
      <c r="Q22" s="79">
        <v>0</v>
      </c>
      <c r="R22" s="80">
        <f>O22+Q22+L22</f>
        <v>0</v>
      </c>
      <c r="S22" s="81"/>
    </row>
    <row r="23" spans="1:19" ht="18" customHeight="1">
      <c r="A23" s="35">
        <v>9</v>
      </c>
      <c r="B23" s="35"/>
      <c r="C23" s="10"/>
      <c r="D23" s="10"/>
      <c r="E23" s="71"/>
      <c r="F23" s="10"/>
      <c r="G23" s="12"/>
      <c r="H23" s="12"/>
      <c r="I23" s="72"/>
      <c r="J23" s="73"/>
      <c r="K23" s="74"/>
      <c r="L23" s="75">
        <f>I23+J23+K23</f>
        <v>0</v>
      </c>
      <c r="M23" s="67">
        <v>0</v>
      </c>
      <c r="N23" s="108">
        <v>0</v>
      </c>
      <c r="O23" s="77">
        <f>N23+M23</f>
        <v>0</v>
      </c>
      <c r="P23" s="78"/>
      <c r="Q23" s="79">
        <v>0</v>
      </c>
      <c r="R23" s="80">
        <f>O23+Q23+L23</f>
        <v>0</v>
      </c>
      <c r="S23" s="81"/>
    </row>
    <row r="24" spans="1:19" ht="18" customHeight="1" thickBot="1">
      <c r="A24" s="36">
        <v>10</v>
      </c>
      <c r="B24" s="36"/>
      <c r="C24" s="11"/>
      <c r="D24" s="11"/>
      <c r="E24" s="82"/>
      <c r="F24" s="11"/>
      <c r="G24" s="13"/>
      <c r="H24" s="13"/>
      <c r="I24" s="83"/>
      <c r="J24" s="84"/>
      <c r="K24" s="85"/>
      <c r="L24" s="86">
        <f>I24+J24+K24</f>
        <v>0</v>
      </c>
      <c r="M24" s="87">
        <v>0</v>
      </c>
      <c r="N24" s="110">
        <v>0</v>
      </c>
      <c r="O24" s="89">
        <f>N24+M24</f>
        <v>0</v>
      </c>
      <c r="P24" s="90"/>
      <c r="Q24" s="91">
        <v>0</v>
      </c>
      <c r="R24" s="92">
        <f>O24+Q24+L24</f>
        <v>0</v>
      </c>
      <c r="S24" s="93"/>
    </row>
    <row r="25" ht="15">
      <c r="C25" s="45" t="s">
        <v>55</v>
      </c>
    </row>
    <row r="26" ht="15">
      <c r="C26" s="45"/>
    </row>
    <row r="28" spans="4:11" ht="15.75" thickBot="1">
      <c r="D28" s="46" t="s">
        <v>57</v>
      </c>
      <c r="K28" t="s">
        <v>56</v>
      </c>
    </row>
    <row r="29" spans="4:7" ht="15">
      <c r="D29" s="111" t="s">
        <v>58</v>
      </c>
      <c r="E29" s="518" t="s">
        <v>59</v>
      </c>
      <c r="F29" s="518"/>
      <c r="G29" s="112" t="s">
        <v>60</v>
      </c>
    </row>
    <row r="30" spans="4:11" ht="40.5" customHeight="1">
      <c r="D30" s="99">
        <v>1</v>
      </c>
      <c r="E30" s="488" t="s">
        <v>85</v>
      </c>
      <c r="F30" s="488"/>
      <c r="G30" s="100" t="s">
        <v>70</v>
      </c>
      <c r="K30" s="45" t="s">
        <v>294</v>
      </c>
    </row>
    <row r="31" spans="4:7" ht="27.75" customHeight="1">
      <c r="D31" s="99">
        <v>2</v>
      </c>
      <c r="E31" s="488" t="s">
        <v>86</v>
      </c>
      <c r="F31" s="488"/>
      <c r="G31" s="100" t="s">
        <v>65</v>
      </c>
    </row>
    <row r="32" spans="4:11" ht="48.75" customHeight="1" thickBot="1">
      <c r="D32" s="101">
        <v>3</v>
      </c>
      <c r="E32" s="494" t="s">
        <v>87</v>
      </c>
      <c r="F32" s="494"/>
      <c r="G32" s="102" t="s">
        <v>88</v>
      </c>
      <c r="K32" s="45" t="s">
        <v>295</v>
      </c>
    </row>
    <row r="34" spans="4:11" ht="15.75" thickBot="1">
      <c r="D34" s="46" t="s">
        <v>66</v>
      </c>
      <c r="K34" s="45" t="s">
        <v>296</v>
      </c>
    </row>
    <row r="35" spans="4:13" ht="15">
      <c r="D35" s="111" t="s">
        <v>58</v>
      </c>
      <c r="E35" s="518" t="s">
        <v>59</v>
      </c>
      <c r="F35" s="518"/>
      <c r="G35" s="112" t="s">
        <v>60</v>
      </c>
      <c r="M35" s="45"/>
    </row>
    <row r="36" spans="4:7" ht="62.25" customHeight="1">
      <c r="D36" s="99">
        <v>1</v>
      </c>
      <c r="E36" s="488" t="s">
        <v>89</v>
      </c>
      <c r="F36" s="488"/>
      <c r="G36" s="100" t="s">
        <v>68</v>
      </c>
    </row>
    <row r="37" spans="4:7" ht="54.75" customHeight="1">
      <c r="D37" s="99">
        <v>2</v>
      </c>
      <c r="E37" s="488" t="s">
        <v>90</v>
      </c>
      <c r="F37" s="488"/>
      <c r="G37" s="100" t="s">
        <v>91</v>
      </c>
    </row>
    <row r="38" spans="4:14" ht="39" customHeight="1" thickBot="1">
      <c r="D38" s="101">
        <v>3</v>
      </c>
      <c r="E38" s="494" t="s">
        <v>92</v>
      </c>
      <c r="F38" s="494"/>
      <c r="G38" s="102" t="s">
        <v>88</v>
      </c>
      <c r="H38" s="119"/>
      <c r="I38" s="189"/>
      <c r="J38" s="189"/>
      <c r="K38" s="189"/>
      <c r="L38" s="189"/>
      <c r="M38" s="189"/>
      <c r="N38" s="189"/>
    </row>
    <row r="40" ht="18" customHeight="1" thickBot="1">
      <c r="D40" s="46" t="s">
        <v>71</v>
      </c>
    </row>
    <row r="41" spans="4:9" ht="15">
      <c r="D41" s="97" t="s">
        <v>58</v>
      </c>
      <c r="E41" s="495" t="s">
        <v>59</v>
      </c>
      <c r="F41" s="495"/>
      <c r="G41" s="495"/>
      <c r="H41" s="495"/>
      <c r="I41" s="98" t="s">
        <v>60</v>
      </c>
    </row>
    <row r="42" spans="4:9" ht="43.5" customHeight="1">
      <c r="D42" s="99">
        <v>1</v>
      </c>
      <c r="E42" s="488" t="s">
        <v>93</v>
      </c>
      <c r="F42" s="488"/>
      <c r="G42" s="488"/>
      <c r="H42" s="488"/>
      <c r="I42" s="100" t="s">
        <v>94</v>
      </c>
    </row>
    <row r="43" spans="4:9" ht="33.75" customHeight="1" thickBot="1">
      <c r="D43" s="101">
        <v>2</v>
      </c>
      <c r="E43" s="494" t="s">
        <v>95</v>
      </c>
      <c r="F43" s="494"/>
      <c r="G43" s="494"/>
      <c r="H43" s="494"/>
      <c r="I43" s="102" t="s">
        <v>96</v>
      </c>
    </row>
  </sheetData>
  <sheetProtection/>
  <mergeCells count="28">
    <mergeCell ref="E37:F37"/>
    <mergeCell ref="E38:F38"/>
    <mergeCell ref="E41:H41"/>
    <mergeCell ref="E42:H42"/>
    <mergeCell ref="E43:H43"/>
    <mergeCell ref="E29:F29"/>
    <mergeCell ref="E30:F30"/>
    <mergeCell ref="E31:F31"/>
    <mergeCell ref="E32:F32"/>
    <mergeCell ref="E35:F35"/>
    <mergeCell ref="E36:F36"/>
    <mergeCell ref="G12:G14"/>
    <mergeCell ref="Q12:Q13"/>
    <mergeCell ref="R12:R14"/>
    <mergeCell ref="S12:S14"/>
    <mergeCell ref="I13:I14"/>
    <mergeCell ref="J13:J14"/>
    <mergeCell ref="K13:K14"/>
    <mergeCell ref="A8:P8"/>
    <mergeCell ref="A5:O5"/>
    <mergeCell ref="A6:O6"/>
    <mergeCell ref="I12:L12"/>
    <mergeCell ref="M12:P12"/>
    <mergeCell ref="A12:A14"/>
    <mergeCell ref="B12:B14"/>
    <mergeCell ref="C12:C14"/>
    <mergeCell ref="D12:D14"/>
    <mergeCell ref="E12:E14"/>
  </mergeCells>
  <printOptions horizontalCentered="1"/>
  <pageMargins left="0.2362204724409449" right="0.2362204724409449" top="0.35433070866141736" bottom="0.9258333333333333" header="0.31496062992125984" footer="0.6875"/>
  <pageSetup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4.7109375" style="0" customWidth="1"/>
    <col min="2" max="2" width="26.00390625" style="0" customWidth="1"/>
    <col min="3" max="3" width="25.8515625" style="0" customWidth="1"/>
    <col min="4" max="6" width="14.28125" style="0" customWidth="1"/>
    <col min="7" max="7" width="10.8515625" style="0" customWidth="1"/>
    <col min="8" max="8" width="10.28125" style="0" customWidth="1"/>
    <col min="9" max="9" width="12.7109375" style="0" customWidth="1"/>
    <col min="10" max="10" width="9.421875" style="0" customWidth="1"/>
    <col min="11" max="11" width="10.00390625" style="0" customWidth="1"/>
    <col min="12" max="12" width="9.7109375" style="0" customWidth="1"/>
    <col min="13" max="14" width="9.57421875" style="0" customWidth="1"/>
  </cols>
  <sheetData>
    <row r="1" spans="1:9" ht="15">
      <c r="A1" s="45" t="s">
        <v>39</v>
      </c>
      <c r="I1" s="120" t="s">
        <v>97</v>
      </c>
    </row>
    <row r="2" spans="1:9" ht="15">
      <c r="A2" s="45" t="s">
        <v>40</v>
      </c>
      <c r="I2" s="120" t="s">
        <v>7</v>
      </c>
    </row>
    <row r="3" spans="1:9" ht="15">
      <c r="A3" s="45"/>
      <c r="I3" s="120" t="s">
        <v>98</v>
      </c>
    </row>
    <row r="4" ht="15">
      <c r="A4" s="46" t="s">
        <v>41</v>
      </c>
    </row>
    <row r="5" ht="15">
      <c r="A5" s="46" t="s">
        <v>42</v>
      </c>
    </row>
    <row r="6" spans="1:16" ht="18.75">
      <c r="A6" s="481" t="s">
        <v>28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7"/>
      <c r="P6" s="47"/>
    </row>
    <row r="7" spans="2:14" ht="18">
      <c r="B7" s="521" t="s">
        <v>99</v>
      </c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122"/>
    </row>
    <row r="8" spans="2:14" ht="15" customHeight="1"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2"/>
    </row>
    <row r="9" spans="2:10" ht="30.75" thickBot="1">
      <c r="B9" s="123" t="s">
        <v>100</v>
      </c>
      <c r="C9" s="124" t="s">
        <v>101</v>
      </c>
      <c r="D9" s="124"/>
      <c r="E9" s="124"/>
      <c r="F9" s="124"/>
      <c r="H9" s="125"/>
      <c r="I9" s="125"/>
      <c r="J9" s="125"/>
    </row>
    <row r="10" spans="2:13" ht="18" customHeight="1" thickBot="1">
      <c r="B10" s="126"/>
      <c r="C10" s="127"/>
      <c r="D10" s="127"/>
      <c r="E10" s="127"/>
      <c r="F10" s="127"/>
      <c r="G10" s="522" t="s">
        <v>20</v>
      </c>
      <c r="H10" s="523"/>
      <c r="I10" s="523"/>
      <c r="J10" s="524"/>
      <c r="K10" s="525" t="s">
        <v>102</v>
      </c>
      <c r="L10" s="500" t="s">
        <v>47</v>
      </c>
      <c r="M10" s="527" t="s">
        <v>2</v>
      </c>
    </row>
    <row r="11" spans="1:13" ht="15">
      <c r="A11" s="531" t="s">
        <v>103</v>
      </c>
      <c r="B11" s="533" t="s">
        <v>104</v>
      </c>
      <c r="C11" s="462" t="s">
        <v>35</v>
      </c>
      <c r="D11" s="462" t="s">
        <v>37</v>
      </c>
      <c r="E11" s="462" t="s">
        <v>36</v>
      </c>
      <c r="F11" s="462" t="s">
        <v>38</v>
      </c>
      <c r="G11" s="97" t="s">
        <v>49</v>
      </c>
      <c r="H11" s="50" t="s">
        <v>50</v>
      </c>
      <c r="I11" s="128" t="s">
        <v>48</v>
      </c>
      <c r="J11" s="529" t="s">
        <v>105</v>
      </c>
      <c r="K11" s="526"/>
      <c r="L11" s="501"/>
      <c r="M11" s="528"/>
    </row>
    <row r="12" spans="1:13" ht="15.75" thickBot="1">
      <c r="A12" s="532"/>
      <c r="B12" s="534"/>
      <c r="C12" s="487"/>
      <c r="D12" s="487"/>
      <c r="E12" s="487"/>
      <c r="F12" s="487"/>
      <c r="G12" s="129" t="s">
        <v>81</v>
      </c>
      <c r="H12" s="55" t="s">
        <v>81</v>
      </c>
      <c r="I12" s="130" t="s">
        <v>54</v>
      </c>
      <c r="J12" s="530"/>
      <c r="K12" s="130" t="s">
        <v>53</v>
      </c>
      <c r="L12" s="501"/>
      <c r="M12" s="528"/>
    </row>
    <row r="13" spans="1:13" ht="15">
      <c r="A13" s="34"/>
      <c r="B13" s="19"/>
      <c r="C13" s="58"/>
      <c r="D13" s="19"/>
      <c r="E13" s="15"/>
      <c r="F13" s="19"/>
      <c r="G13" s="131">
        <v>0</v>
      </c>
      <c r="H13" s="108">
        <v>0</v>
      </c>
      <c r="I13" s="132">
        <f>G13+H13</f>
        <v>0</v>
      </c>
      <c r="J13" s="133"/>
      <c r="K13" s="134">
        <v>0</v>
      </c>
      <c r="L13" s="135">
        <f>I13+K13</f>
        <v>0</v>
      </c>
      <c r="M13" s="70"/>
    </row>
    <row r="14" spans="1:13" ht="15">
      <c r="A14" s="35"/>
      <c r="B14" s="10"/>
      <c r="C14" s="71"/>
      <c r="D14" s="10"/>
      <c r="E14" s="71"/>
      <c r="F14" s="10"/>
      <c r="G14" s="7">
        <v>0</v>
      </c>
      <c r="H14" s="136">
        <v>0</v>
      </c>
      <c r="I14" s="137">
        <f>G14+H14</f>
        <v>0</v>
      </c>
      <c r="J14" s="78"/>
      <c r="K14" s="138">
        <v>0</v>
      </c>
      <c r="L14" s="139">
        <f>I14+K14</f>
        <v>0</v>
      </c>
      <c r="M14" s="81"/>
    </row>
    <row r="15" spans="1:13" ht="15.75" thickBot="1">
      <c r="A15" s="36"/>
      <c r="B15" s="11"/>
      <c r="C15" s="82"/>
      <c r="D15" s="11"/>
      <c r="E15" s="82"/>
      <c r="F15" s="11"/>
      <c r="G15" s="8">
        <v>0</v>
      </c>
      <c r="H15" s="140">
        <v>0</v>
      </c>
      <c r="I15" s="130">
        <f>G15+H15</f>
        <v>0</v>
      </c>
      <c r="J15" s="90"/>
      <c r="K15" s="141">
        <v>0</v>
      </c>
      <c r="L15" s="142">
        <f>I15+K15</f>
        <v>0</v>
      </c>
      <c r="M15" s="93"/>
    </row>
    <row r="16" spans="1:13" ht="15">
      <c r="A16" s="14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0" ht="30.75" thickBot="1">
      <c r="B17" s="123" t="s">
        <v>100</v>
      </c>
      <c r="C17" s="124" t="s">
        <v>106</v>
      </c>
      <c r="D17" s="124"/>
      <c r="E17" s="124"/>
      <c r="F17" s="124"/>
      <c r="H17" s="125"/>
      <c r="I17" s="125"/>
      <c r="J17" s="125"/>
    </row>
    <row r="18" spans="2:13" ht="15" customHeight="1" thickBot="1">
      <c r="B18" s="126"/>
      <c r="C18" s="127"/>
      <c r="D18" s="127"/>
      <c r="E18" s="127"/>
      <c r="F18" s="127"/>
      <c r="G18" s="522" t="s">
        <v>20</v>
      </c>
      <c r="H18" s="523"/>
      <c r="I18" s="523"/>
      <c r="J18" s="524"/>
      <c r="K18" s="525" t="s">
        <v>102</v>
      </c>
      <c r="L18" s="500" t="s">
        <v>47</v>
      </c>
      <c r="M18" s="527" t="s">
        <v>2</v>
      </c>
    </row>
    <row r="19" spans="1:13" ht="15">
      <c r="A19" s="531" t="s">
        <v>103</v>
      </c>
      <c r="B19" s="533" t="s">
        <v>104</v>
      </c>
      <c r="C19" s="462" t="s">
        <v>35</v>
      </c>
      <c r="D19" s="462" t="s">
        <v>37</v>
      </c>
      <c r="E19" s="462" t="s">
        <v>36</v>
      </c>
      <c r="F19" s="462" t="s">
        <v>38</v>
      </c>
      <c r="G19" s="97" t="s">
        <v>49</v>
      </c>
      <c r="H19" s="50" t="s">
        <v>50</v>
      </c>
      <c r="I19" s="128" t="s">
        <v>48</v>
      </c>
      <c r="J19" s="529" t="s">
        <v>105</v>
      </c>
      <c r="K19" s="526"/>
      <c r="L19" s="501"/>
      <c r="M19" s="528"/>
    </row>
    <row r="20" spans="1:13" ht="15.75" thickBot="1">
      <c r="A20" s="532"/>
      <c r="B20" s="534"/>
      <c r="C20" s="487"/>
      <c r="D20" s="487"/>
      <c r="E20" s="487"/>
      <c r="F20" s="487"/>
      <c r="G20" s="129" t="s">
        <v>81</v>
      </c>
      <c r="H20" s="55" t="s">
        <v>81</v>
      </c>
      <c r="I20" s="144" t="s">
        <v>54</v>
      </c>
      <c r="J20" s="530"/>
      <c r="K20" s="144" t="s">
        <v>53</v>
      </c>
      <c r="L20" s="501"/>
      <c r="M20" s="528"/>
    </row>
    <row r="21" spans="1:13" ht="15">
      <c r="A21" s="34"/>
      <c r="B21" s="19"/>
      <c r="C21" s="58"/>
      <c r="D21" s="19"/>
      <c r="E21" s="15"/>
      <c r="F21" s="19"/>
      <c r="G21" s="131">
        <v>0</v>
      </c>
      <c r="H21" s="108">
        <v>0</v>
      </c>
      <c r="I21" s="132">
        <f>G21+H21</f>
        <v>0</v>
      </c>
      <c r="J21" s="133"/>
      <c r="K21" s="134">
        <v>0</v>
      </c>
      <c r="L21" s="135">
        <f>I21+K21</f>
        <v>0</v>
      </c>
      <c r="M21" s="70"/>
    </row>
    <row r="22" spans="1:13" ht="15">
      <c r="A22" s="35"/>
      <c r="B22" s="10"/>
      <c r="C22" s="71"/>
      <c r="D22" s="10"/>
      <c r="E22" s="71"/>
      <c r="F22" s="10"/>
      <c r="G22" s="7">
        <v>0</v>
      </c>
      <c r="H22" s="136">
        <v>0</v>
      </c>
      <c r="I22" s="137">
        <f>G22+H22</f>
        <v>0</v>
      </c>
      <c r="J22" s="78"/>
      <c r="K22" s="138">
        <v>0</v>
      </c>
      <c r="L22" s="139">
        <f>I22+K22</f>
        <v>0</v>
      </c>
      <c r="M22" s="81"/>
    </row>
    <row r="23" spans="1:13" ht="15.75" thickBot="1">
      <c r="A23" s="36"/>
      <c r="B23" s="11"/>
      <c r="C23" s="82"/>
      <c r="D23" s="11"/>
      <c r="E23" s="82"/>
      <c r="F23" s="11"/>
      <c r="G23" s="8">
        <v>0</v>
      </c>
      <c r="H23" s="140">
        <v>0</v>
      </c>
      <c r="I23" s="130">
        <f>G23+H23</f>
        <v>0</v>
      </c>
      <c r="J23" s="90"/>
      <c r="K23" s="141">
        <v>0</v>
      </c>
      <c r="L23" s="142">
        <f>I23+K23</f>
        <v>0</v>
      </c>
      <c r="M23" s="93"/>
    </row>
    <row r="24" spans="1:14" ht="15">
      <c r="A24" s="14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0" ht="30.75" thickBot="1">
      <c r="B25" s="123" t="s">
        <v>100</v>
      </c>
      <c r="C25" s="124" t="s">
        <v>107</v>
      </c>
      <c r="D25" s="124"/>
      <c r="E25" s="124"/>
      <c r="F25" s="124"/>
      <c r="H25" s="125"/>
      <c r="I25" s="125"/>
      <c r="J25" s="125"/>
    </row>
    <row r="26" spans="2:14" ht="17.25" customHeight="1" thickBot="1">
      <c r="B26" s="126"/>
      <c r="C26" s="127"/>
      <c r="D26" s="127"/>
      <c r="E26" s="127"/>
      <c r="F26" s="127"/>
      <c r="G26" s="522" t="s">
        <v>20</v>
      </c>
      <c r="H26" s="523"/>
      <c r="I26" s="523"/>
      <c r="J26" s="523"/>
      <c r="K26" s="524"/>
      <c r="L26" s="525" t="s">
        <v>102</v>
      </c>
      <c r="M26" s="500" t="s">
        <v>47</v>
      </c>
      <c r="N26" s="527" t="s">
        <v>2</v>
      </c>
    </row>
    <row r="27" spans="1:14" ht="15">
      <c r="A27" s="531" t="s">
        <v>103</v>
      </c>
      <c r="B27" s="533" t="s">
        <v>104</v>
      </c>
      <c r="C27" s="462" t="s">
        <v>35</v>
      </c>
      <c r="D27" s="462" t="s">
        <v>37</v>
      </c>
      <c r="E27" s="462" t="s">
        <v>36</v>
      </c>
      <c r="F27" s="462" t="s">
        <v>38</v>
      </c>
      <c r="G27" s="97" t="s">
        <v>49</v>
      </c>
      <c r="H27" s="50" t="s">
        <v>50</v>
      </c>
      <c r="I27" s="50" t="s">
        <v>75</v>
      </c>
      <c r="J27" s="128" t="s">
        <v>48</v>
      </c>
      <c r="K27" s="529" t="s">
        <v>105</v>
      </c>
      <c r="L27" s="526"/>
      <c r="M27" s="501"/>
      <c r="N27" s="528"/>
    </row>
    <row r="28" spans="1:14" ht="15.75" thickBot="1">
      <c r="A28" s="532"/>
      <c r="B28" s="534"/>
      <c r="C28" s="487"/>
      <c r="D28" s="487"/>
      <c r="E28" s="487"/>
      <c r="F28" s="487"/>
      <c r="G28" s="145" t="s">
        <v>52</v>
      </c>
      <c r="H28" s="146" t="s">
        <v>52</v>
      </c>
      <c r="I28" s="146" t="s">
        <v>52</v>
      </c>
      <c r="J28" s="147" t="s">
        <v>54</v>
      </c>
      <c r="K28" s="530"/>
      <c r="L28" s="144" t="s">
        <v>53</v>
      </c>
      <c r="M28" s="501"/>
      <c r="N28" s="528"/>
    </row>
    <row r="29" spans="1:14" ht="15">
      <c r="A29" s="34"/>
      <c r="B29" s="19"/>
      <c r="C29" s="58"/>
      <c r="D29" s="19"/>
      <c r="E29" s="58"/>
      <c r="F29" s="19"/>
      <c r="G29" s="20">
        <v>0</v>
      </c>
      <c r="H29" s="21">
        <v>0</v>
      </c>
      <c r="I29" s="106">
        <v>0</v>
      </c>
      <c r="J29" s="148">
        <f>(G29+H29+I29)*0.5</f>
        <v>0</v>
      </c>
      <c r="K29" s="133"/>
      <c r="L29" s="134">
        <v>0</v>
      </c>
      <c r="M29" s="69">
        <f>J29+L29</f>
        <v>0</v>
      </c>
      <c r="N29" s="70"/>
    </row>
    <row r="30" spans="1:14" ht="15">
      <c r="A30" s="35"/>
      <c r="B30" s="10"/>
      <c r="C30" s="71"/>
      <c r="D30" s="10"/>
      <c r="E30" s="71"/>
      <c r="F30" s="10"/>
      <c r="G30" s="7">
        <v>0</v>
      </c>
      <c r="H30" s="3">
        <v>0</v>
      </c>
      <c r="I30" s="136">
        <v>0</v>
      </c>
      <c r="J30" s="149">
        <f>(G30+H30+I30)*0.5</f>
        <v>0</v>
      </c>
      <c r="K30" s="78"/>
      <c r="L30" s="138">
        <v>0</v>
      </c>
      <c r="M30" s="80">
        <f>J30+L30</f>
        <v>0</v>
      </c>
      <c r="N30" s="81"/>
    </row>
    <row r="31" spans="1:14" ht="15.75" thickBot="1">
      <c r="A31" s="36"/>
      <c r="B31" s="11"/>
      <c r="C31" s="82"/>
      <c r="D31" s="11"/>
      <c r="E31" s="82"/>
      <c r="F31" s="11"/>
      <c r="G31" s="8">
        <v>0</v>
      </c>
      <c r="H31" s="9">
        <v>0</v>
      </c>
      <c r="I31" s="140">
        <v>0</v>
      </c>
      <c r="J31" s="150">
        <f>(G31+H31+I31)*0.5</f>
        <v>0</v>
      </c>
      <c r="K31" s="90"/>
      <c r="L31" s="141">
        <v>0</v>
      </c>
      <c r="M31" s="92">
        <f>J31+L31</f>
        <v>0</v>
      </c>
      <c r="N31" s="93"/>
    </row>
    <row r="32" spans="1:14" ht="15">
      <c r="A32" s="14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0" ht="30.75" thickBot="1">
      <c r="B33" s="123" t="s">
        <v>100</v>
      </c>
      <c r="C33" s="124" t="s">
        <v>108</v>
      </c>
      <c r="D33" s="124"/>
      <c r="E33" s="124"/>
      <c r="F33" s="124"/>
      <c r="H33" s="125"/>
      <c r="I33" s="125"/>
      <c r="J33" s="125"/>
    </row>
    <row r="34" spans="2:13" ht="15.75" customHeight="1" thickBot="1">
      <c r="B34" s="126"/>
      <c r="C34" s="127"/>
      <c r="D34" s="127"/>
      <c r="E34" s="127"/>
      <c r="F34" s="127"/>
      <c r="G34" s="522" t="s">
        <v>20</v>
      </c>
      <c r="H34" s="523"/>
      <c r="I34" s="523"/>
      <c r="J34" s="524"/>
      <c r="K34" s="525" t="s">
        <v>102</v>
      </c>
      <c r="L34" s="500" t="s">
        <v>47</v>
      </c>
      <c r="M34" s="527" t="s">
        <v>2</v>
      </c>
    </row>
    <row r="35" spans="1:13" ht="15">
      <c r="A35" s="531" t="s">
        <v>103</v>
      </c>
      <c r="B35" s="533" t="s">
        <v>104</v>
      </c>
      <c r="C35" s="462" t="s">
        <v>35</v>
      </c>
      <c r="D35" s="462" t="s">
        <v>37</v>
      </c>
      <c r="E35" s="462" t="s">
        <v>36</v>
      </c>
      <c r="F35" s="462" t="s">
        <v>38</v>
      </c>
      <c r="G35" s="97" t="s">
        <v>49</v>
      </c>
      <c r="H35" s="50" t="s">
        <v>50</v>
      </c>
      <c r="I35" s="128" t="s">
        <v>48</v>
      </c>
      <c r="J35" s="529" t="s">
        <v>105</v>
      </c>
      <c r="K35" s="526"/>
      <c r="L35" s="501"/>
      <c r="M35" s="528"/>
    </row>
    <row r="36" spans="1:13" ht="15.75" thickBot="1">
      <c r="A36" s="532"/>
      <c r="B36" s="534"/>
      <c r="C36" s="487"/>
      <c r="D36" s="487"/>
      <c r="E36" s="487"/>
      <c r="F36" s="487"/>
      <c r="G36" s="129" t="s">
        <v>53</v>
      </c>
      <c r="H36" s="55" t="s">
        <v>53</v>
      </c>
      <c r="I36" s="147" t="s">
        <v>54</v>
      </c>
      <c r="J36" s="530"/>
      <c r="K36" s="144" t="s">
        <v>53</v>
      </c>
      <c r="L36" s="501"/>
      <c r="M36" s="528"/>
    </row>
    <row r="37" spans="1:13" ht="15">
      <c r="A37" s="34"/>
      <c r="B37" s="19"/>
      <c r="C37" s="58"/>
      <c r="D37" s="19"/>
      <c r="E37" s="15"/>
      <c r="F37" s="19"/>
      <c r="G37" s="131">
        <v>0</v>
      </c>
      <c r="H37" s="108">
        <v>0</v>
      </c>
      <c r="I37" s="148">
        <f>(H37+G37)*0.3</f>
        <v>0</v>
      </c>
      <c r="J37" s="133"/>
      <c r="K37" s="134">
        <v>0</v>
      </c>
      <c r="L37" s="151">
        <f>I37+K37</f>
        <v>0</v>
      </c>
      <c r="M37" s="19"/>
    </row>
    <row r="38" spans="1:13" ht="15">
      <c r="A38" s="35"/>
      <c r="B38" s="10"/>
      <c r="C38" s="71"/>
      <c r="D38" s="10"/>
      <c r="E38" s="71"/>
      <c r="F38" s="10"/>
      <c r="G38" s="7">
        <v>0</v>
      </c>
      <c r="H38" s="136">
        <v>0</v>
      </c>
      <c r="I38" s="149">
        <f>(H38+G38)*0.3</f>
        <v>0</v>
      </c>
      <c r="J38" s="78"/>
      <c r="K38" s="138">
        <v>0</v>
      </c>
      <c r="L38" s="152">
        <f>I38+K38</f>
        <v>0</v>
      </c>
      <c r="M38" s="10"/>
    </row>
    <row r="39" spans="1:13" ht="15.75" thickBot="1">
      <c r="A39" s="36"/>
      <c r="B39" s="11"/>
      <c r="C39" s="82"/>
      <c r="D39" s="11"/>
      <c r="E39" s="82"/>
      <c r="F39" s="11"/>
      <c r="G39" s="8">
        <v>0</v>
      </c>
      <c r="H39" s="140">
        <v>0</v>
      </c>
      <c r="I39" s="150">
        <f>(H39+G39)*0.3</f>
        <v>0</v>
      </c>
      <c r="J39" s="90"/>
      <c r="K39" s="141">
        <v>0</v>
      </c>
      <c r="L39" s="153">
        <f>I39+K39</f>
        <v>0</v>
      </c>
      <c r="M39" s="11"/>
    </row>
    <row r="40" spans="1:14" ht="15">
      <c r="A40" s="14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">
      <c r="A41" s="143"/>
      <c r="B41" t="s">
        <v>21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1:12" ht="15.75">
      <c r="A43" s="535" t="s">
        <v>109</v>
      </c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</row>
    <row r="44" ht="15.75" thickBot="1"/>
    <row r="45" spans="1:13" ht="15" customHeight="1">
      <c r="A45" s="531" t="s">
        <v>103</v>
      </c>
      <c r="B45" s="533" t="s">
        <v>104</v>
      </c>
      <c r="C45" s="462" t="s">
        <v>35</v>
      </c>
      <c r="D45" s="462" t="s">
        <v>37</v>
      </c>
      <c r="E45" s="462" t="s">
        <v>36</v>
      </c>
      <c r="F45" s="462" t="s">
        <v>38</v>
      </c>
      <c r="G45" s="540" t="s">
        <v>124</v>
      </c>
      <c r="H45" s="537" t="s">
        <v>110</v>
      </c>
      <c r="I45" s="538"/>
      <c r="J45" s="538"/>
      <c r="K45" s="538"/>
      <c r="L45" s="539"/>
      <c r="M45" s="37" t="s">
        <v>47</v>
      </c>
    </row>
    <row r="46" spans="1:13" ht="15.75" thickBot="1">
      <c r="A46" s="532"/>
      <c r="B46" s="536"/>
      <c r="C46" s="487"/>
      <c r="D46" s="487"/>
      <c r="E46" s="487"/>
      <c r="F46" s="487"/>
      <c r="G46" s="541"/>
      <c r="H46" s="154">
        <v>1</v>
      </c>
      <c r="I46" s="155">
        <v>2</v>
      </c>
      <c r="J46" s="155">
        <v>3</v>
      </c>
      <c r="K46" s="155">
        <v>4</v>
      </c>
      <c r="L46" s="156">
        <v>5</v>
      </c>
      <c r="M46" s="38"/>
    </row>
    <row r="47" spans="1:13" ht="15">
      <c r="A47" s="34">
        <v>1</v>
      </c>
      <c r="B47" s="19"/>
      <c r="C47" s="58"/>
      <c r="D47" s="19"/>
      <c r="E47" s="58"/>
      <c r="F47" s="59"/>
      <c r="G47" s="19"/>
      <c r="H47" s="133"/>
      <c r="I47" s="157"/>
      <c r="J47" s="157"/>
      <c r="K47" s="157"/>
      <c r="L47" s="158"/>
      <c r="M47" s="159"/>
    </row>
    <row r="48" spans="1:13" ht="15">
      <c r="A48" s="35">
        <v>2</v>
      </c>
      <c r="B48" s="10"/>
      <c r="C48" s="71"/>
      <c r="D48" s="10"/>
      <c r="E48" s="71"/>
      <c r="F48" s="12"/>
      <c r="G48" s="10"/>
      <c r="H48" s="78"/>
      <c r="I48" s="160"/>
      <c r="J48" s="160"/>
      <c r="K48" s="160"/>
      <c r="L48" s="161"/>
      <c r="M48" s="162"/>
    </row>
    <row r="49" spans="1:13" ht="15">
      <c r="A49" s="35">
        <v>3</v>
      </c>
      <c r="B49" s="10"/>
      <c r="C49" s="71"/>
      <c r="D49" s="10"/>
      <c r="E49" s="71"/>
      <c r="F49" s="12"/>
      <c r="G49" s="10"/>
      <c r="H49" s="78"/>
      <c r="I49" s="160"/>
      <c r="J49" s="160"/>
      <c r="K49" s="160"/>
      <c r="L49" s="161"/>
      <c r="M49" s="162"/>
    </row>
    <row r="50" spans="1:13" ht="15">
      <c r="A50" s="35">
        <v>4</v>
      </c>
      <c r="B50" s="10"/>
      <c r="C50" s="71"/>
      <c r="D50" s="10"/>
      <c r="E50" s="71"/>
      <c r="F50" s="12"/>
      <c r="G50" s="10"/>
      <c r="H50" s="78"/>
      <c r="I50" s="160"/>
      <c r="J50" s="160"/>
      <c r="K50" s="160"/>
      <c r="L50" s="161"/>
      <c r="M50" s="162"/>
    </row>
    <row r="51" spans="1:13" ht="15">
      <c r="A51" s="35">
        <v>5</v>
      </c>
      <c r="B51" s="10"/>
      <c r="C51" s="71"/>
      <c r="D51" s="10"/>
      <c r="E51" s="71"/>
      <c r="F51" s="12"/>
      <c r="G51" s="10"/>
      <c r="H51" s="78"/>
      <c r="I51" s="160"/>
      <c r="J51" s="160"/>
      <c r="K51" s="160"/>
      <c r="L51" s="161"/>
      <c r="M51" s="162"/>
    </row>
    <row r="52" spans="1:13" ht="15">
      <c r="A52" s="35">
        <v>6</v>
      </c>
      <c r="B52" s="10"/>
      <c r="C52" s="71"/>
      <c r="D52" s="10"/>
      <c r="E52" s="71"/>
      <c r="F52" s="12"/>
      <c r="G52" s="10"/>
      <c r="H52" s="78"/>
      <c r="I52" s="160"/>
      <c r="J52" s="160"/>
      <c r="K52" s="160"/>
      <c r="L52" s="161"/>
      <c r="M52" s="162"/>
    </row>
    <row r="53" spans="1:13" ht="15">
      <c r="A53" s="35">
        <v>7</v>
      </c>
      <c r="B53" s="10"/>
      <c r="C53" s="71"/>
      <c r="D53" s="10"/>
      <c r="E53" s="71"/>
      <c r="F53" s="12"/>
      <c r="G53" s="10"/>
      <c r="H53" s="78"/>
      <c r="I53" s="160"/>
      <c r="J53" s="160"/>
      <c r="K53" s="160"/>
      <c r="L53" s="161"/>
      <c r="M53" s="162"/>
    </row>
    <row r="54" spans="1:13" ht="15">
      <c r="A54" s="35">
        <v>8</v>
      </c>
      <c r="B54" s="10"/>
      <c r="C54" s="71"/>
      <c r="D54" s="10"/>
      <c r="E54" s="71"/>
      <c r="F54" s="12"/>
      <c r="G54" s="10"/>
      <c r="H54" s="78"/>
      <c r="I54" s="160"/>
      <c r="J54" s="160"/>
      <c r="K54" s="160"/>
      <c r="L54" s="161"/>
      <c r="M54" s="162"/>
    </row>
    <row r="55" spans="1:13" ht="15">
      <c r="A55" s="35">
        <v>9</v>
      </c>
      <c r="B55" s="10"/>
      <c r="C55" s="71"/>
      <c r="D55" s="10"/>
      <c r="E55" s="71"/>
      <c r="F55" s="12"/>
      <c r="G55" s="10"/>
      <c r="H55" s="78"/>
      <c r="I55" s="160"/>
      <c r="J55" s="160"/>
      <c r="K55" s="160"/>
      <c r="L55" s="161"/>
      <c r="M55" s="162"/>
    </row>
    <row r="56" spans="1:13" ht="15">
      <c r="A56" s="35">
        <v>10</v>
      </c>
      <c r="B56" s="10"/>
      <c r="C56" s="71"/>
      <c r="D56" s="10"/>
      <c r="E56" s="71"/>
      <c r="F56" s="12"/>
      <c r="G56" s="10"/>
      <c r="H56" s="78"/>
      <c r="I56" s="160"/>
      <c r="J56" s="160"/>
      <c r="K56" s="160"/>
      <c r="L56" s="161"/>
      <c r="M56" s="162"/>
    </row>
    <row r="57" spans="1:13" ht="15">
      <c r="A57" s="35">
        <v>11</v>
      </c>
      <c r="B57" s="10"/>
      <c r="C57" s="71"/>
      <c r="D57" s="10"/>
      <c r="E57" s="71"/>
      <c r="F57" s="12"/>
      <c r="G57" s="10"/>
      <c r="H57" s="78"/>
      <c r="I57" s="160"/>
      <c r="J57" s="160"/>
      <c r="K57" s="160"/>
      <c r="L57" s="161"/>
      <c r="M57" s="162"/>
    </row>
    <row r="58" spans="1:13" ht="15.75" thickBot="1">
      <c r="A58" s="36">
        <v>12</v>
      </c>
      <c r="B58" s="11"/>
      <c r="C58" s="82"/>
      <c r="D58" s="11"/>
      <c r="E58" s="82"/>
      <c r="F58" s="13"/>
      <c r="G58" s="11"/>
      <c r="H58" s="90"/>
      <c r="I58" s="163"/>
      <c r="J58" s="163"/>
      <c r="K58" s="163"/>
      <c r="L58" s="164"/>
      <c r="M58" s="165"/>
    </row>
    <row r="60" ht="15.75" thickBot="1">
      <c r="B60" s="166" t="s">
        <v>111</v>
      </c>
    </row>
    <row r="61" spans="1:8" ht="15">
      <c r="A61" s="167">
        <v>1</v>
      </c>
      <c r="B61" s="542" t="s">
        <v>112</v>
      </c>
      <c r="C61" s="543"/>
      <c r="D61" s="168" t="s">
        <v>113</v>
      </c>
      <c r="E61" s="544">
        <v>50</v>
      </c>
      <c r="H61" t="s">
        <v>56</v>
      </c>
    </row>
    <row r="62" spans="1:8" ht="15">
      <c r="A62" s="169">
        <v>2</v>
      </c>
      <c r="B62" s="547" t="s">
        <v>114</v>
      </c>
      <c r="C62" s="548"/>
      <c r="D62" s="170" t="s">
        <v>115</v>
      </c>
      <c r="E62" s="545"/>
      <c r="H62" s="45" t="s">
        <v>116</v>
      </c>
    </row>
    <row r="63" spans="1:5" ht="15">
      <c r="A63" s="549">
        <v>3</v>
      </c>
      <c r="B63" s="550" t="s">
        <v>117</v>
      </c>
      <c r="C63" s="550"/>
      <c r="D63" s="170">
        <v>5</v>
      </c>
      <c r="E63" s="545"/>
    </row>
    <row r="64" spans="1:8" ht="15">
      <c r="A64" s="549"/>
      <c r="B64" s="551" t="s">
        <v>118</v>
      </c>
      <c r="C64" s="551"/>
      <c r="D64" s="171">
        <v>10</v>
      </c>
      <c r="E64" s="545"/>
      <c r="H64" s="45" t="s">
        <v>119</v>
      </c>
    </row>
    <row r="65" spans="1:8" ht="15">
      <c r="A65" s="172">
        <v>4</v>
      </c>
      <c r="B65" s="552" t="s">
        <v>120</v>
      </c>
      <c r="C65" s="553"/>
      <c r="D65" s="171" t="s">
        <v>121</v>
      </c>
      <c r="E65" s="545"/>
      <c r="H65" s="45" t="s">
        <v>122</v>
      </c>
    </row>
    <row r="66" spans="1:5" ht="15.75" thickBot="1">
      <c r="A66" s="173">
        <v>5</v>
      </c>
      <c r="B66" s="554" t="s">
        <v>123</v>
      </c>
      <c r="C66" s="555"/>
      <c r="D66" s="174" t="s">
        <v>121</v>
      </c>
      <c r="E66" s="546"/>
    </row>
    <row r="67" spans="1:7" ht="15.75">
      <c r="A67" s="45"/>
      <c r="B67" s="45"/>
      <c r="C67" s="45"/>
      <c r="D67" s="45"/>
      <c r="E67" s="45"/>
      <c r="F67" s="45"/>
      <c r="G67" s="175"/>
    </row>
  </sheetData>
  <sheetProtection/>
  <mergeCells count="63">
    <mergeCell ref="B61:C61"/>
    <mergeCell ref="E61:E66"/>
    <mergeCell ref="B62:C62"/>
    <mergeCell ref="A63:A64"/>
    <mergeCell ref="B63:C63"/>
    <mergeCell ref="B64:C64"/>
    <mergeCell ref="B65:C65"/>
    <mergeCell ref="B66:C66"/>
    <mergeCell ref="A43:L43"/>
    <mergeCell ref="A45:A46"/>
    <mergeCell ref="B45:B46"/>
    <mergeCell ref="C45:C46"/>
    <mergeCell ref="D45:D46"/>
    <mergeCell ref="E45:E46"/>
    <mergeCell ref="F45:F46"/>
    <mergeCell ref="H45:L45"/>
    <mergeCell ref="G45:G46"/>
    <mergeCell ref="A35:A36"/>
    <mergeCell ref="B35:B36"/>
    <mergeCell ref="C35:C36"/>
    <mergeCell ref="D35:D36"/>
    <mergeCell ref="E35:E36"/>
    <mergeCell ref="F35:F36"/>
    <mergeCell ref="K27:K28"/>
    <mergeCell ref="G34:J34"/>
    <mergeCell ref="K34:K35"/>
    <mergeCell ref="L34:L36"/>
    <mergeCell ref="M34:M36"/>
    <mergeCell ref="J35:J36"/>
    <mergeCell ref="G26:K26"/>
    <mergeCell ref="L26:L27"/>
    <mergeCell ref="M26:M28"/>
    <mergeCell ref="N26:N28"/>
    <mergeCell ref="A27:A28"/>
    <mergeCell ref="B27:B28"/>
    <mergeCell ref="C27:C28"/>
    <mergeCell ref="D27:D28"/>
    <mergeCell ref="E27:E28"/>
    <mergeCell ref="F27:F28"/>
    <mergeCell ref="M18:M20"/>
    <mergeCell ref="A19:A20"/>
    <mergeCell ref="B19:B20"/>
    <mergeCell ref="C19:C20"/>
    <mergeCell ref="D19:D20"/>
    <mergeCell ref="E19:E20"/>
    <mergeCell ref="F19:F20"/>
    <mergeCell ref="J19:J20"/>
    <mergeCell ref="D11:D12"/>
    <mergeCell ref="E11:E12"/>
    <mergeCell ref="F11:F12"/>
    <mergeCell ref="G18:J18"/>
    <mergeCell ref="K18:K19"/>
    <mergeCell ref="L18:L20"/>
    <mergeCell ref="A6:N6"/>
    <mergeCell ref="B7:M7"/>
    <mergeCell ref="G10:J10"/>
    <mergeCell ref="K10:K11"/>
    <mergeCell ref="L10:L12"/>
    <mergeCell ref="M10:M12"/>
    <mergeCell ref="J11:J12"/>
    <mergeCell ref="A11:A12"/>
    <mergeCell ref="B11:B12"/>
    <mergeCell ref="C11:C1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ST</cp:lastModifiedBy>
  <cp:lastPrinted>2018-03-10T13:46:49Z</cp:lastPrinted>
  <dcterms:created xsi:type="dcterms:W3CDTF">2017-02-27T15:23:11Z</dcterms:created>
  <dcterms:modified xsi:type="dcterms:W3CDTF">2018-03-10T20:52:48Z</dcterms:modified>
  <cp:category/>
  <cp:version/>
  <cp:contentType/>
  <cp:contentStatus/>
</cp:coreProperties>
</file>